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80"/>
  </bookViews>
  <sheets>
    <sheet name="窗帘"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<sst xmlns="http://schemas.openxmlformats.org/spreadsheetml/2006/main" count="75" uniqueCount="50">
  <si>
    <t>防城港职业技术学院窗帘采购需求清单</t>
  </si>
  <si>
    <t>位置：实训楼</t>
  </si>
  <si>
    <t>安装位置</t>
  </si>
  <si>
    <t>窗数量</t>
  </si>
  <si>
    <t>窗尺寸</t>
  </si>
  <si>
    <t>窗帘用料
（米）</t>
  </si>
  <si>
    <t>总用料
（米）</t>
  </si>
  <si>
    <t>备注</t>
  </si>
  <si>
    <t>宽（米）</t>
  </si>
  <si>
    <t>高（米）</t>
  </si>
  <si>
    <t>1楼实训室</t>
  </si>
  <si>
    <t>实训室1</t>
  </si>
  <si>
    <t>关于用料：
1.窗帘做2倍折叠，因此为宽度x2。
2. 4.5m高以上的窗户需要接长窗帘，因此为宽度x2，再做2倍折叠，因此最终为宽度x4。</t>
  </si>
  <si>
    <t>实训室2</t>
  </si>
  <si>
    <t>实训室3</t>
  </si>
  <si>
    <t>2楼实训室</t>
  </si>
  <si>
    <t>3楼办公室</t>
  </si>
  <si>
    <t>4楼办公室</t>
  </si>
  <si>
    <t>5楼办公室</t>
  </si>
  <si>
    <t>小计</t>
  </si>
  <si>
    <t>位置：大学生活动中心</t>
  </si>
  <si>
    <t>1楼</t>
  </si>
  <si>
    <t>大堂</t>
  </si>
  <si>
    <t>后大厅</t>
  </si>
  <si>
    <t>2楼</t>
  </si>
  <si>
    <t>3楼</t>
  </si>
  <si>
    <t>位置：教学楼（1-4教）</t>
  </si>
  <si>
    <t>1教</t>
  </si>
  <si>
    <t>2教</t>
  </si>
  <si>
    <t>3教</t>
  </si>
  <si>
    <t>合计</t>
  </si>
  <si>
    <t>预算金额：375000元</t>
  </si>
  <si>
    <t>商务要求</t>
  </si>
  <si>
    <t>序号</t>
  </si>
  <si>
    <t>类型</t>
  </si>
  <si>
    <t>具体要求</t>
  </si>
  <si>
    <t>报价要求</t>
  </si>
  <si>
    <r>
      <rPr>
        <sz val="11"/>
        <color theme="1"/>
        <rFont val="宋体"/>
        <charset val="134"/>
        <scheme val="minor"/>
      </rPr>
      <t>1.供应商必须是在中华人民共和国境内注册的具有独立法人资格的单位，持有有效的营业执照【▲报价时需提供营业执照复印件、法人身份证复印件并加盖单位公章】。
2.有良好的商业信誉和售后服务能力。
3.具备履行合同所必需的设备和专业技术能力。
4.在“信用中国”网站、中国政府采购网未被列入负面清单证明【</t>
    </r>
    <r>
      <rPr>
        <sz val="11"/>
        <color theme="1"/>
        <rFont val="PingFang SC"/>
        <charset val="134"/>
      </rPr>
      <t>▲</t>
    </r>
    <r>
      <rPr>
        <sz val="11"/>
        <color theme="1"/>
        <rFont val="宋体"/>
        <charset val="134"/>
        <scheme val="minor"/>
      </rPr>
      <t>报价时需提供2个网站的网页截图并加盖单位公章】。
5.其他不符合《中华人民共和国政府采购法》第二十二条规定条件的供应商，不得参与采购活动。
6.供应商以此清单为基础，自行编制报价单，报价单应明确投标货物的品牌、型号、参数（学校采购清单中未对品牌型号有要求的，供应商在报价时也要写清品牌及型号）。
7.项目采用一次性报价，供应商所报价格均包含材料费、人工费、税费等所有费用。</t>
    </r>
  </si>
  <si>
    <t>产品要求</t>
  </si>
  <si>
    <t>1.轨道采用铝合金罗马杆，圆管壁厚不低于1.4mm，直径宽3cm，帘布材质为100%聚酯纤维，淡灰色（浅云灰色），每片克重高于950克 遮光率大于80%，垂度免定型，窗帘尺寸误差范围在±100mm。
2.产品质量要“三包”，负责包装、运输、严格要求保证产品数量、材料、按工艺要求准确完成，窗帘布料宽度是窗宽的2倍或更高（允许误差在1.5%以内），供应商在定制材料前应向学校提供窗帘小样，确保与已有窗帘色彩一致。
3.所报价格均包含材料费、人工费、税费等所有费用。
4.窗帘应操作顺滑，拉动时所需力度适中，在3米的拉动距离内，无卡顿、脱轨等现象
5.部分窗装有开窗器，制作窗帘时应避开开窗器，制作为多幅窗帘，但窗帘横线长度（总宽度）不变，且与开窗器接触位置必须封边处理或提供效果更佳的处理方式，避免窗帘与开窗器摩擦造成窗帘破损。
6.根据《国家纺织产品基本安全技术规范》（GB 18401-2010），窗帘属于非直接接触皮肤的纺织品（C类），其甲醛含量不得超过300毫克每千克，验收前需要通过相关检测报告。</t>
  </si>
  <si>
    <t>售后要求</t>
  </si>
  <si>
    <t>1.五金配件质保五年。
2.窗帘质保期12个月，质保期内出现质量问题供应商应免费维修更换。
3.供应商在接到采购人保修通知后，3个工作日内完成维修或更换全新产品。
4.本项目质保期结束后，供应商需对所供产品/服务向采购人提供终身售后支持，售后维修仅按实际发生的成本费用计取，无其他额外收费。</t>
  </si>
  <si>
    <t>时间</t>
  </si>
  <si>
    <t>合同签订后，10天内完成制作，根据采购人要求在指定时间内完成安装（实训楼因上课使用，需要在采购人制定时间内安装，其余时间不允许安装）。</t>
  </si>
  <si>
    <t>支付</t>
  </si>
  <si>
    <t>项目不设置预付款，验收通过，且在财政部门拨款后，采购人在7个工作日内一次性支付合同款至100%。</t>
  </si>
  <si>
    <t>处罚措施</t>
  </si>
  <si>
    <t>1.未在学校要求时间内供货，每延迟1天处罚500元。
2.货物出现质量问题拒绝维修，或无法维修拒绝更换全新货物的，每发生一次处罚1000元，且学校有权向主管部门投诉。</t>
  </si>
  <si>
    <t>退出机制</t>
  </si>
  <si>
    <t>（一）退出机制
1.1年内累计3次在接到学校通知后无法在指定时间内维修或更换货物，或1年内累计处罚金额超过合同总额的10%。
2.发生重大安全责任事故、存在严重违约行为（如擅自停止服务超48小时）。
3.供应商出现破产、资质失效、严重违法违规等影响服务能力的情形。
（二）退出流程
1.学校提前30日书面通知供应商，双方在15日内清点货物数量，完成工作交接及遗留问题处理，配合新供应商完成过渡。
2.因供应商原因提前退出的，需向学校支付合同金额10%作为违约金，并赔偿学校实际损失。
（三）后续保障
学校保留对供应商在服务期内未结问题的追责权利（如安全隐患追溯、数据准确性争议等）。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</si>
</sst>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6"/>
      <color theme="1"/>
      <name val="方正小标宋简体"/>
      <charset val="134"/>
    </font>
    <font>
      <sz val="18"/>
      <color theme="1"/>
      <name val="方正小标宋简体"/>
      <charset val="134"/>
    </font>
    <font>
      <b/>
      <sz val="14"/>
      <color theme="1"/>
      <name val="宋体"/>
      <charset val="134"/>
      <scheme val="minor"/>
    </font>
    <font>
      <sz val="14"/>
      <color theme="1"/>
      <name val="方正小标宋简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PingFang SC"/>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2" borderId="11">
      <alignment vertical="center"/>
    </xf>
    <xf numFmtId="0" fontId="8" fillId="0" borderId="0">
      <alignment vertical="center"/>
    </xf>
    <xf numFmtId="0" fontId="9" fillId="0" borderId="0">
      <alignment vertical="center"/>
    </xf>
    <xf numFmtId="0" fontId="10" fillId="0" borderId="0">
      <alignment vertical="center"/>
    </xf>
    <xf numFmtId="0" fontId="11" fillId="0" borderId="12">
      <alignment vertical="center"/>
    </xf>
    <xf numFmtId="0" fontId="12" fillId="0" borderId="12">
      <alignment vertical="center"/>
    </xf>
    <xf numFmtId="0" fontId="13" fillId="0" borderId="13">
      <alignment vertical="center"/>
    </xf>
    <xf numFmtId="0" fontId="13" fillId="0" borderId="0">
      <alignment vertical="center"/>
    </xf>
    <xf numFmtId="0" fontId="14" fillId="3" borderId="14">
      <alignment vertical="center"/>
    </xf>
    <xf numFmtId="0" fontId="15" fillId="4" borderId="15">
      <alignment vertical="center"/>
    </xf>
    <xf numFmtId="0" fontId="16" fillId="4" borderId="14">
      <alignment vertical="center"/>
    </xf>
    <xf numFmtId="0" fontId="17" fillId="5" borderId="16">
      <alignment vertical="center"/>
    </xf>
    <xf numFmtId="0" fontId="18" fillId="0" borderId="17">
      <alignment vertical="center"/>
    </xf>
    <xf numFmtId="0" fontId="19" fillId="0" borderId="18">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cellStyleXfs>
  <cellXfs count="39">
    <xf numFmtId="0" fontId="0" fillId="0" borderId="0" xfId="0" applyAlignment="1">
      <alignment vertical="center"/>
    </xf>
    <xf numFmtId="0" fontId="0" fillId="0" borderId="0" xfId="0" applyFill="1" applyAlignment="1">
      <alignment vertical="center"/>
    </xf>
    <xf numFmtId="0" fontId="0" fillId="0" borderId="0" xfId="0" applyFill="1" applyAlignment="1">
      <alignment vertical="center" wrapText="1"/>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1" xfId="0" applyFont="1"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1" xfId="0" applyFill="1" applyBorder="1" applyAlignment="1">
      <alignment horizontal="justify" vertical="center" wrapText="1"/>
    </xf>
    <xf numFmtId="0" fontId="0" fillId="0" borderId="1" xfId="0" applyFill="1" applyBorder="1" applyAlignment="1">
      <alignment horizontal="justify" vertical="center"/>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2" xfId="0" applyFill="1" applyBorder="1" applyAlignment="1">
      <alignment horizontal="justify" vertical="center" wrapText="1"/>
    </xf>
    <xf numFmtId="0" fontId="0" fillId="0" borderId="8" xfId="0" applyFill="1" applyBorder="1" applyAlignment="1">
      <alignment horizontal="justify" vertical="center"/>
    </xf>
    <xf numFmtId="0" fontId="0" fillId="0" borderId="8" xfId="0" applyFill="1" applyBorder="1" applyAlignment="1">
      <alignment horizontal="center" vertical="center" wrapText="1"/>
    </xf>
    <xf numFmtId="0" fontId="0" fillId="0" borderId="4" xfId="0" applyFill="1" applyBorder="1" applyAlignment="1">
      <alignment horizontal="center" vertical="center" wrapText="1"/>
    </xf>
    <xf numFmtId="0" fontId="0" fillId="0" borderId="4" xfId="0" applyFill="1" applyBorder="1" applyAlignment="1">
      <alignment horizontal="justify" vertical="center"/>
    </xf>
    <xf numFmtId="0" fontId="0" fillId="0" borderId="8" xfId="0"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3" fillId="0" borderId="6"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9" xfId="0" applyFill="1" applyBorder="1" applyAlignment="1">
      <alignment horizontal="center" vertical="center"/>
    </xf>
    <xf numFmtId="0" fontId="0" fillId="0" borderId="6" xfId="0" applyFont="1" applyFill="1" applyBorder="1" applyAlignment="1">
      <alignment horizontal="justify" vertical="center" wrapText="1"/>
    </xf>
    <xf numFmtId="0" fontId="0" fillId="0" borderId="9" xfId="0" applyFill="1" applyBorder="1" applyAlignment="1">
      <alignment horizontal="justify" vertical="center" wrapText="1"/>
    </xf>
    <xf numFmtId="0" fontId="5" fillId="0" borderId="10" xfId="0" applyFont="1" applyFill="1" applyBorder="1" applyAlignment="1">
      <alignment horizontal="center" vertical="center"/>
    </xf>
    <xf numFmtId="0" fontId="0" fillId="0" borderId="6" xfId="0" applyFill="1" applyBorder="1" applyAlignment="1">
      <alignment horizontal="justify" vertical="center" wrapText="1"/>
    </xf>
    <xf numFmtId="0" fontId="0" fillId="0" borderId="1"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70"/>
  <sheetViews>
    <sheetView tabSelected="1" zoomScale="115" zoomScaleNormal="115" workbookViewId="0">
      <pane xSplit="2" ySplit="4" topLeftCell="C5" activePane="bottomRight" state="frozen"/>
      <selection/>
      <selection pane="topRight"/>
      <selection pane="bottomLeft"/>
      <selection pane="bottomRight" activeCell="J164" sqref="J164"/>
    </sheetView>
  </sheetViews>
  <sheetFormatPr defaultColWidth="9" defaultRowHeight="14"/>
  <cols>
    <col min="1" max="1" width="9.87272727272727" style="2" customWidth="1"/>
    <col min="2" max="2" width="10.2545454545455" style="3" customWidth="1"/>
    <col min="3" max="3" width="9" style="3"/>
    <col min="4" max="4" width="10.8727272727273" style="3" customWidth="1"/>
    <col min="5" max="5" width="11.5" style="3" customWidth="1"/>
    <col min="6" max="6" width="9.62727272727273" style="3" customWidth="1"/>
    <col min="7" max="7" width="11.3727272727273" style="3"/>
    <col min="8" max="9" width="9" style="1"/>
    <col min="10" max="10" width="10.3727272727273" style="1"/>
    <col min="11" max="16378" width="9" style="1"/>
  </cols>
  <sheetData>
    <row r="1" ht="34" spans="1:8">
      <c r="A1" s="4" t="s">
        <v>0</v>
      </c>
      <c r="B1" s="4"/>
      <c r="C1" s="4"/>
      <c r="D1" s="4"/>
      <c r="E1" s="4"/>
      <c r="F1" s="4"/>
      <c r="G1" s="4"/>
      <c r="H1" s="4"/>
    </row>
    <row r="2" ht="23.5" spans="1:8">
      <c r="A2" s="5" t="s">
        <v>1</v>
      </c>
      <c r="B2" s="6"/>
      <c r="C2" s="6"/>
      <c r="D2" s="6"/>
      <c r="E2" s="6"/>
      <c r="F2" s="6"/>
      <c r="G2" s="6"/>
      <c r="H2" s="6"/>
    </row>
    <row r="3" spans="1:8">
      <c r="A3" s="7" t="s">
        <v>2</v>
      </c>
      <c r="B3" s="8"/>
      <c r="C3" s="8" t="s">
        <v>3</v>
      </c>
      <c r="D3" s="8" t="s">
        <v>4</v>
      </c>
      <c r="E3" s="8"/>
      <c r="F3" s="9" t="s">
        <v>5</v>
      </c>
      <c r="G3" s="10" t="s">
        <v>6</v>
      </c>
      <c r="H3" s="8" t="s">
        <v>7</v>
      </c>
    </row>
    <row r="4" spans="1:8">
      <c r="A4" s="7"/>
      <c r="B4" s="8"/>
      <c r="C4" s="8"/>
      <c r="D4" s="11" t="s">
        <v>8</v>
      </c>
      <c r="E4" s="8" t="s">
        <v>9</v>
      </c>
      <c r="F4" s="12"/>
      <c r="G4" s="13"/>
      <c r="H4" s="8"/>
    </row>
    <row r="5" spans="1:8">
      <c r="A5" s="7" t="s">
        <v>10</v>
      </c>
      <c r="B5" s="8" t="s">
        <v>11</v>
      </c>
      <c r="C5" s="8">
        <v>1</v>
      </c>
      <c r="D5" s="8">
        <v>5.4</v>
      </c>
      <c r="E5" s="8">
        <v>4.95</v>
      </c>
      <c r="F5" s="8">
        <f>D5*4</f>
        <v>21.6</v>
      </c>
      <c r="G5" s="14">
        <f>F5*C5</f>
        <v>21.6</v>
      </c>
      <c r="H5" s="15" t="s">
        <v>12</v>
      </c>
    </row>
    <row r="6" spans="1:8">
      <c r="A6" s="7"/>
      <c r="B6" s="8"/>
      <c r="C6" s="8">
        <v>2</v>
      </c>
      <c r="D6" s="8">
        <v>2.4</v>
      </c>
      <c r="E6" s="8">
        <v>4.95</v>
      </c>
      <c r="F6" s="8">
        <f t="shared" ref="F6:F16" si="0">D6*4</f>
        <v>9.6</v>
      </c>
      <c r="G6" s="14">
        <f t="shared" ref="G6:G17" si="1">F6*C6</f>
        <v>19.2</v>
      </c>
      <c r="H6" s="16"/>
    </row>
    <row r="7" spans="1:8">
      <c r="A7" s="7"/>
      <c r="B7" s="8"/>
      <c r="C7" s="8">
        <v>2</v>
      </c>
      <c r="D7" s="8">
        <v>4.1</v>
      </c>
      <c r="E7" s="8">
        <v>4.95</v>
      </c>
      <c r="F7" s="8">
        <f t="shared" si="0"/>
        <v>16.4</v>
      </c>
      <c r="G7" s="14">
        <f t="shared" si="1"/>
        <v>32.8</v>
      </c>
      <c r="H7" s="16"/>
    </row>
    <row r="8" spans="1:8">
      <c r="A8" s="7"/>
      <c r="B8" s="8" t="s">
        <v>13</v>
      </c>
      <c r="C8" s="8">
        <v>2</v>
      </c>
      <c r="D8" s="8">
        <v>7.55</v>
      </c>
      <c r="E8" s="8">
        <v>4.95</v>
      </c>
      <c r="F8" s="8">
        <f t="shared" si="0"/>
        <v>30.2</v>
      </c>
      <c r="G8" s="14">
        <f t="shared" si="1"/>
        <v>60.4</v>
      </c>
      <c r="H8" s="16"/>
    </row>
    <row r="9" spans="1:8">
      <c r="A9" s="7"/>
      <c r="B9" s="8" t="s">
        <v>14</v>
      </c>
      <c r="C9" s="8">
        <v>5</v>
      </c>
      <c r="D9" s="8">
        <v>7.6</v>
      </c>
      <c r="E9" s="8">
        <v>4.95</v>
      </c>
      <c r="F9" s="8">
        <f t="shared" si="0"/>
        <v>30.4</v>
      </c>
      <c r="G9" s="14">
        <f t="shared" si="1"/>
        <v>152</v>
      </c>
      <c r="H9" s="16"/>
    </row>
    <row r="10" s="1" customFormat="1" spans="1:8">
      <c r="A10" s="7"/>
      <c r="B10" s="8"/>
      <c r="C10" s="8">
        <v>1</v>
      </c>
      <c r="D10" s="8">
        <v>6.3</v>
      </c>
      <c r="E10" s="8">
        <v>4.95</v>
      </c>
      <c r="F10" s="8">
        <f t="shared" si="0"/>
        <v>25.2</v>
      </c>
      <c r="G10" s="14">
        <f t="shared" si="1"/>
        <v>25.2</v>
      </c>
      <c r="H10" s="16"/>
    </row>
    <row r="11" spans="1:8">
      <c r="A11" s="7" t="s">
        <v>15</v>
      </c>
      <c r="B11" s="7" t="s">
        <v>11</v>
      </c>
      <c r="C11" s="8">
        <v>1</v>
      </c>
      <c r="D11" s="8">
        <v>5.4</v>
      </c>
      <c r="E11" s="8">
        <v>4.95</v>
      </c>
      <c r="F11" s="8">
        <f t="shared" si="0"/>
        <v>21.6</v>
      </c>
      <c r="G11" s="14">
        <f t="shared" si="1"/>
        <v>21.6</v>
      </c>
      <c r="H11" s="16"/>
    </row>
    <row r="12" spans="1:8">
      <c r="A12" s="7"/>
      <c r="B12" s="7"/>
      <c r="C12" s="8">
        <v>2</v>
      </c>
      <c r="D12" s="8">
        <v>2.4</v>
      </c>
      <c r="E12" s="8">
        <v>4.95</v>
      </c>
      <c r="F12" s="8">
        <f t="shared" si="0"/>
        <v>9.6</v>
      </c>
      <c r="G12" s="14">
        <f t="shared" si="1"/>
        <v>19.2</v>
      </c>
      <c r="H12" s="16"/>
    </row>
    <row r="13" spans="1:8">
      <c r="A13" s="7"/>
      <c r="B13" s="7"/>
      <c r="C13" s="8">
        <v>2</v>
      </c>
      <c r="D13" s="8">
        <v>4.1</v>
      </c>
      <c r="E13" s="8">
        <v>4.95</v>
      </c>
      <c r="F13" s="8">
        <f t="shared" si="0"/>
        <v>16.4</v>
      </c>
      <c r="G13" s="14">
        <f t="shared" si="1"/>
        <v>32.8</v>
      </c>
      <c r="H13" s="16"/>
    </row>
    <row r="14" spans="1:8">
      <c r="A14" s="7"/>
      <c r="B14" s="8" t="s">
        <v>13</v>
      </c>
      <c r="C14" s="8">
        <v>2</v>
      </c>
      <c r="D14" s="8">
        <v>7.55</v>
      </c>
      <c r="E14" s="8">
        <v>4.95</v>
      </c>
      <c r="F14" s="8">
        <f t="shared" si="0"/>
        <v>30.2</v>
      </c>
      <c r="G14" s="14">
        <f t="shared" si="1"/>
        <v>60.4</v>
      </c>
      <c r="H14" s="16"/>
    </row>
    <row r="15" spans="1:8">
      <c r="A15" s="7"/>
      <c r="B15" s="8" t="s">
        <v>14</v>
      </c>
      <c r="C15" s="8">
        <v>5</v>
      </c>
      <c r="D15" s="8">
        <v>7.6</v>
      </c>
      <c r="E15" s="8">
        <v>4.95</v>
      </c>
      <c r="F15" s="8">
        <f t="shared" si="0"/>
        <v>30.4</v>
      </c>
      <c r="G15" s="14">
        <f t="shared" si="1"/>
        <v>152</v>
      </c>
      <c r="H15" s="16"/>
    </row>
    <row r="16" spans="1:8">
      <c r="A16" s="7"/>
      <c r="B16" s="8"/>
      <c r="C16" s="8">
        <v>1</v>
      </c>
      <c r="D16" s="8">
        <v>6.3</v>
      </c>
      <c r="E16" s="8">
        <v>4.95</v>
      </c>
      <c r="F16" s="8">
        <f t="shared" si="0"/>
        <v>25.2</v>
      </c>
      <c r="G16" s="14">
        <f t="shared" si="1"/>
        <v>25.2</v>
      </c>
      <c r="H16" s="16"/>
    </row>
    <row r="17" spans="1:8">
      <c r="A17" s="7" t="s">
        <v>16</v>
      </c>
      <c r="B17" s="8">
        <v>302</v>
      </c>
      <c r="C17" s="8">
        <v>4</v>
      </c>
      <c r="D17" s="8">
        <v>2.5</v>
      </c>
      <c r="E17" s="8">
        <v>3.15</v>
      </c>
      <c r="F17" s="8">
        <f>D17*2</f>
        <v>5</v>
      </c>
      <c r="G17" s="14">
        <f t="shared" si="1"/>
        <v>20</v>
      </c>
      <c r="H17" s="16"/>
    </row>
    <row r="18" spans="1:8">
      <c r="A18" s="7"/>
      <c r="B18" s="8">
        <v>304</v>
      </c>
      <c r="C18" s="8">
        <v>4</v>
      </c>
      <c r="D18" s="8">
        <v>2.5</v>
      </c>
      <c r="E18" s="8">
        <v>3.15</v>
      </c>
      <c r="F18" s="8">
        <f t="shared" ref="F18:F63" si="2">D18*2</f>
        <v>5</v>
      </c>
      <c r="G18" s="14">
        <f t="shared" ref="G18:G63" si="3">F18*C18</f>
        <v>20</v>
      </c>
      <c r="H18" s="16"/>
    </row>
    <row r="19" spans="1:8">
      <c r="A19" s="7"/>
      <c r="B19" s="8">
        <v>312</v>
      </c>
      <c r="C19" s="8">
        <v>2</v>
      </c>
      <c r="D19" s="8">
        <v>2.2</v>
      </c>
      <c r="E19" s="8">
        <v>3.15</v>
      </c>
      <c r="F19" s="8">
        <f t="shared" si="2"/>
        <v>4.4</v>
      </c>
      <c r="G19" s="14">
        <f t="shared" si="3"/>
        <v>8.8</v>
      </c>
      <c r="H19" s="16"/>
    </row>
    <row r="20" spans="1:8">
      <c r="A20" s="7"/>
      <c r="B20" s="8">
        <v>313</v>
      </c>
      <c r="C20" s="8">
        <v>2</v>
      </c>
      <c r="D20" s="8">
        <v>2.2</v>
      </c>
      <c r="E20" s="8">
        <v>3.15</v>
      </c>
      <c r="F20" s="8">
        <f t="shared" si="2"/>
        <v>4.4</v>
      </c>
      <c r="G20" s="14">
        <f t="shared" si="3"/>
        <v>8.8</v>
      </c>
      <c r="H20" s="16"/>
    </row>
    <row r="21" spans="1:8">
      <c r="A21" s="7"/>
      <c r="B21" s="8">
        <v>314</v>
      </c>
      <c r="C21" s="8">
        <v>4</v>
      </c>
      <c r="D21" s="8">
        <v>2.2</v>
      </c>
      <c r="E21" s="8">
        <v>3.15</v>
      </c>
      <c r="F21" s="8">
        <f t="shared" si="2"/>
        <v>4.4</v>
      </c>
      <c r="G21" s="14">
        <f t="shared" si="3"/>
        <v>17.6</v>
      </c>
      <c r="H21" s="16"/>
    </row>
    <row r="22" spans="1:8">
      <c r="A22" s="7"/>
      <c r="B22" s="8">
        <v>315</v>
      </c>
      <c r="C22" s="8">
        <v>2</v>
      </c>
      <c r="D22" s="8">
        <v>2.2</v>
      </c>
      <c r="E22" s="8">
        <v>3.15</v>
      </c>
      <c r="F22" s="8">
        <f t="shared" si="2"/>
        <v>4.4</v>
      </c>
      <c r="G22" s="14">
        <f t="shared" si="3"/>
        <v>8.8</v>
      </c>
      <c r="H22" s="16"/>
    </row>
    <row r="23" spans="1:8">
      <c r="A23" s="7"/>
      <c r="B23" s="8">
        <v>316</v>
      </c>
      <c r="C23" s="8">
        <v>2</v>
      </c>
      <c r="D23" s="8">
        <v>2.2</v>
      </c>
      <c r="E23" s="8">
        <v>3.15</v>
      </c>
      <c r="F23" s="8">
        <f t="shared" si="2"/>
        <v>4.4</v>
      </c>
      <c r="G23" s="14">
        <f t="shared" si="3"/>
        <v>8.8</v>
      </c>
      <c r="H23" s="16"/>
    </row>
    <row r="24" spans="1:8">
      <c r="A24" s="7"/>
      <c r="B24" s="8">
        <v>317</v>
      </c>
      <c r="C24" s="8">
        <v>6</v>
      </c>
      <c r="D24" s="8">
        <v>2.2</v>
      </c>
      <c r="E24" s="8">
        <v>3.15</v>
      </c>
      <c r="F24" s="8">
        <f t="shared" si="2"/>
        <v>4.4</v>
      </c>
      <c r="G24" s="14">
        <f t="shared" si="3"/>
        <v>26.4</v>
      </c>
      <c r="H24" s="16"/>
    </row>
    <row r="25" spans="1:8">
      <c r="A25" s="7"/>
      <c r="B25" s="8">
        <v>318</v>
      </c>
      <c r="C25" s="8">
        <v>6</v>
      </c>
      <c r="D25" s="8">
        <v>2.2</v>
      </c>
      <c r="E25" s="8">
        <v>3.15</v>
      </c>
      <c r="F25" s="8">
        <f t="shared" si="2"/>
        <v>4.4</v>
      </c>
      <c r="G25" s="14">
        <f t="shared" si="3"/>
        <v>26.4</v>
      </c>
      <c r="H25" s="16"/>
    </row>
    <row r="26" spans="1:8">
      <c r="A26" s="7"/>
      <c r="B26" s="8">
        <v>319</v>
      </c>
      <c r="C26" s="8">
        <v>2</v>
      </c>
      <c r="D26" s="8">
        <v>2.2</v>
      </c>
      <c r="E26" s="8">
        <v>3.15</v>
      </c>
      <c r="F26" s="8">
        <f t="shared" si="2"/>
        <v>4.4</v>
      </c>
      <c r="G26" s="14">
        <f t="shared" si="3"/>
        <v>8.8</v>
      </c>
      <c r="H26" s="16"/>
    </row>
    <row r="27" spans="1:8">
      <c r="A27" s="7"/>
      <c r="B27" s="8">
        <v>320</v>
      </c>
      <c r="C27" s="8">
        <v>2</v>
      </c>
      <c r="D27" s="8">
        <v>2.2</v>
      </c>
      <c r="E27" s="8">
        <v>3.15</v>
      </c>
      <c r="F27" s="8">
        <f t="shared" si="2"/>
        <v>4.4</v>
      </c>
      <c r="G27" s="14">
        <f t="shared" si="3"/>
        <v>8.8</v>
      </c>
      <c r="H27" s="16"/>
    </row>
    <row r="28" spans="1:8">
      <c r="A28" s="7"/>
      <c r="B28" s="8">
        <v>321</v>
      </c>
      <c r="C28" s="8">
        <v>4</v>
      </c>
      <c r="D28" s="8">
        <v>2.2</v>
      </c>
      <c r="E28" s="8">
        <v>3.15</v>
      </c>
      <c r="F28" s="8">
        <f t="shared" si="2"/>
        <v>4.4</v>
      </c>
      <c r="G28" s="14">
        <f t="shared" si="3"/>
        <v>17.6</v>
      </c>
      <c r="H28" s="16"/>
    </row>
    <row r="29" spans="1:8">
      <c r="A29" s="7"/>
      <c r="B29" s="8">
        <v>322</v>
      </c>
      <c r="C29" s="8">
        <v>2</v>
      </c>
      <c r="D29" s="8">
        <v>2.2</v>
      </c>
      <c r="E29" s="8">
        <v>3.15</v>
      </c>
      <c r="F29" s="8">
        <f t="shared" si="2"/>
        <v>4.4</v>
      </c>
      <c r="G29" s="14">
        <f t="shared" si="3"/>
        <v>8.8</v>
      </c>
      <c r="H29" s="16"/>
    </row>
    <row r="30" spans="1:8">
      <c r="A30" s="7"/>
      <c r="B30" s="8">
        <v>323</v>
      </c>
      <c r="C30" s="8">
        <v>2</v>
      </c>
      <c r="D30" s="8">
        <v>2.2</v>
      </c>
      <c r="E30" s="8">
        <v>3.15</v>
      </c>
      <c r="F30" s="8">
        <f t="shared" si="2"/>
        <v>4.4</v>
      </c>
      <c r="G30" s="14">
        <f t="shared" si="3"/>
        <v>8.8</v>
      </c>
      <c r="H30" s="16"/>
    </row>
    <row r="31" spans="1:8">
      <c r="A31" s="7" t="s">
        <v>17</v>
      </c>
      <c r="B31" s="8">
        <v>402</v>
      </c>
      <c r="C31" s="8">
        <v>2</v>
      </c>
      <c r="D31" s="8">
        <v>2.2</v>
      </c>
      <c r="E31" s="8">
        <v>3.15</v>
      </c>
      <c r="F31" s="8">
        <f t="shared" si="2"/>
        <v>4.4</v>
      </c>
      <c r="G31" s="14">
        <f t="shared" si="3"/>
        <v>8.8</v>
      </c>
      <c r="H31" s="16"/>
    </row>
    <row r="32" spans="1:8">
      <c r="A32" s="7"/>
      <c r="B32" s="8">
        <v>404</v>
      </c>
      <c r="C32" s="8">
        <v>4</v>
      </c>
      <c r="D32" s="8">
        <v>2.5</v>
      </c>
      <c r="E32" s="8">
        <v>3.4</v>
      </c>
      <c r="F32" s="8">
        <f t="shared" si="2"/>
        <v>5</v>
      </c>
      <c r="G32" s="14">
        <f t="shared" si="3"/>
        <v>20</v>
      </c>
      <c r="H32" s="16"/>
    </row>
    <row r="33" spans="1:8">
      <c r="A33" s="7"/>
      <c r="B33" s="8">
        <v>413</v>
      </c>
      <c r="C33" s="8">
        <v>2</v>
      </c>
      <c r="D33" s="8">
        <v>2.2</v>
      </c>
      <c r="E33" s="8">
        <v>3.15</v>
      </c>
      <c r="F33" s="8">
        <f t="shared" si="2"/>
        <v>4.4</v>
      </c>
      <c r="G33" s="14">
        <f t="shared" si="3"/>
        <v>8.8</v>
      </c>
      <c r="H33" s="16"/>
    </row>
    <row r="34" spans="1:8">
      <c r="A34" s="7"/>
      <c r="B34" s="8">
        <v>414</v>
      </c>
      <c r="C34" s="8">
        <v>4</v>
      </c>
      <c r="D34" s="8">
        <v>2.5</v>
      </c>
      <c r="E34" s="8">
        <v>4.5</v>
      </c>
      <c r="F34" s="8">
        <f t="shared" si="2"/>
        <v>5</v>
      </c>
      <c r="G34" s="14">
        <f t="shared" si="3"/>
        <v>20</v>
      </c>
      <c r="H34" s="16"/>
    </row>
    <row r="35" spans="1:8">
      <c r="A35" s="7"/>
      <c r="B35" s="8">
        <v>415</v>
      </c>
      <c r="C35" s="8">
        <v>2</v>
      </c>
      <c r="D35" s="8">
        <v>2.2</v>
      </c>
      <c r="E35" s="8">
        <v>3.15</v>
      </c>
      <c r="F35" s="8">
        <f t="shared" si="2"/>
        <v>4.4</v>
      </c>
      <c r="G35" s="14">
        <f t="shared" si="3"/>
        <v>8.8</v>
      </c>
      <c r="H35" s="16"/>
    </row>
    <row r="36" spans="1:8">
      <c r="A36" s="7"/>
      <c r="B36" s="8">
        <v>416</v>
      </c>
      <c r="C36" s="8">
        <v>2</v>
      </c>
      <c r="D36" s="8">
        <v>2.2</v>
      </c>
      <c r="E36" s="8">
        <v>3.15</v>
      </c>
      <c r="F36" s="8">
        <f t="shared" si="2"/>
        <v>4.4</v>
      </c>
      <c r="G36" s="14">
        <f t="shared" si="3"/>
        <v>8.8</v>
      </c>
      <c r="H36" s="16"/>
    </row>
    <row r="37" spans="1:8">
      <c r="A37" s="7"/>
      <c r="B37" s="8">
        <v>417</v>
      </c>
      <c r="C37" s="8">
        <v>6</v>
      </c>
      <c r="D37" s="8">
        <v>2.2</v>
      </c>
      <c r="E37" s="8">
        <v>3.15</v>
      </c>
      <c r="F37" s="8">
        <f t="shared" si="2"/>
        <v>4.4</v>
      </c>
      <c r="G37" s="14">
        <f t="shared" si="3"/>
        <v>26.4</v>
      </c>
      <c r="H37" s="16"/>
    </row>
    <row r="38" spans="1:8">
      <c r="A38" s="7"/>
      <c r="B38" s="8">
        <v>418</v>
      </c>
      <c r="C38" s="8">
        <v>6</v>
      </c>
      <c r="D38" s="8">
        <v>2.2</v>
      </c>
      <c r="E38" s="8">
        <v>3.15</v>
      </c>
      <c r="F38" s="8">
        <f t="shared" si="2"/>
        <v>4.4</v>
      </c>
      <c r="G38" s="14">
        <f t="shared" si="3"/>
        <v>26.4</v>
      </c>
      <c r="H38" s="16"/>
    </row>
    <row r="39" spans="1:8">
      <c r="A39" s="7"/>
      <c r="B39" s="8">
        <v>419</v>
      </c>
      <c r="C39" s="8">
        <v>2</v>
      </c>
      <c r="D39" s="8">
        <v>2.2</v>
      </c>
      <c r="E39" s="8">
        <v>3.15</v>
      </c>
      <c r="F39" s="8">
        <f t="shared" si="2"/>
        <v>4.4</v>
      </c>
      <c r="G39" s="14">
        <f t="shared" si="3"/>
        <v>8.8</v>
      </c>
      <c r="H39" s="16"/>
    </row>
    <row r="40" spans="1:8">
      <c r="A40" s="7"/>
      <c r="B40" s="8">
        <v>420</v>
      </c>
      <c r="C40" s="8">
        <v>2</v>
      </c>
      <c r="D40" s="8">
        <v>2.2</v>
      </c>
      <c r="E40" s="8">
        <v>3.15</v>
      </c>
      <c r="F40" s="8">
        <f t="shared" si="2"/>
        <v>4.4</v>
      </c>
      <c r="G40" s="14">
        <f t="shared" si="3"/>
        <v>8.8</v>
      </c>
      <c r="H40" s="16"/>
    </row>
    <row r="41" spans="1:8">
      <c r="A41" s="7"/>
      <c r="B41" s="8">
        <v>423</v>
      </c>
      <c r="C41" s="8">
        <v>2</v>
      </c>
      <c r="D41" s="8">
        <v>2.2</v>
      </c>
      <c r="E41" s="8">
        <v>3.15</v>
      </c>
      <c r="F41" s="8">
        <f t="shared" si="2"/>
        <v>4.4</v>
      </c>
      <c r="G41" s="14">
        <f t="shared" si="3"/>
        <v>8.8</v>
      </c>
      <c r="H41" s="16"/>
    </row>
    <row r="42" spans="1:8">
      <c r="A42" s="7" t="s">
        <v>18</v>
      </c>
      <c r="B42" s="8">
        <v>501</v>
      </c>
      <c r="C42" s="8">
        <v>5</v>
      </c>
      <c r="D42" s="8">
        <v>2.5</v>
      </c>
      <c r="E42" s="8">
        <v>3.15</v>
      </c>
      <c r="F42" s="8">
        <f t="shared" si="2"/>
        <v>5</v>
      </c>
      <c r="G42" s="14">
        <f t="shared" si="3"/>
        <v>25</v>
      </c>
      <c r="H42" s="16"/>
    </row>
    <row r="43" spans="1:8">
      <c r="A43" s="7"/>
      <c r="B43" s="8">
        <v>502</v>
      </c>
      <c r="C43" s="8">
        <v>4</v>
      </c>
      <c r="D43" s="8">
        <v>2.5</v>
      </c>
      <c r="E43" s="8">
        <v>3.15</v>
      </c>
      <c r="F43" s="8">
        <f t="shared" si="2"/>
        <v>5</v>
      </c>
      <c r="G43" s="14">
        <f t="shared" si="3"/>
        <v>20</v>
      </c>
      <c r="H43" s="16"/>
    </row>
    <row r="44" s="1" customFormat="1" spans="1:8">
      <c r="A44" s="7"/>
      <c r="B44" s="8">
        <v>503</v>
      </c>
      <c r="C44" s="8">
        <v>3</v>
      </c>
      <c r="D44" s="8">
        <v>7.6</v>
      </c>
      <c r="E44" s="8">
        <v>3.15</v>
      </c>
      <c r="F44" s="8">
        <f t="shared" si="2"/>
        <v>15.2</v>
      </c>
      <c r="G44" s="14">
        <f t="shared" si="3"/>
        <v>45.6</v>
      </c>
      <c r="H44" s="16"/>
    </row>
    <row r="45" s="1" customFormat="1" spans="1:8">
      <c r="A45" s="7"/>
      <c r="B45" s="8">
        <v>504</v>
      </c>
      <c r="C45" s="8">
        <v>4</v>
      </c>
      <c r="D45" s="8">
        <v>2.5</v>
      </c>
      <c r="E45" s="8">
        <v>3.15</v>
      </c>
      <c r="F45" s="8">
        <f t="shared" si="2"/>
        <v>5</v>
      </c>
      <c r="G45" s="14">
        <f t="shared" si="3"/>
        <v>20</v>
      </c>
      <c r="H45" s="16"/>
    </row>
    <row r="46" s="1" customFormat="1" spans="1:8">
      <c r="A46" s="7"/>
      <c r="B46" s="8">
        <v>506</v>
      </c>
      <c r="C46" s="8">
        <v>5</v>
      </c>
      <c r="D46" s="8">
        <v>2.5</v>
      </c>
      <c r="E46" s="8">
        <v>3.15</v>
      </c>
      <c r="F46" s="8">
        <f t="shared" si="2"/>
        <v>5</v>
      </c>
      <c r="G46" s="14">
        <f t="shared" si="3"/>
        <v>25</v>
      </c>
      <c r="H46" s="16"/>
    </row>
    <row r="47" s="1" customFormat="1" spans="1:8">
      <c r="A47" s="7"/>
      <c r="B47" s="8">
        <v>508</v>
      </c>
      <c r="C47" s="8">
        <v>7</v>
      </c>
      <c r="D47" s="8">
        <v>2.56</v>
      </c>
      <c r="E47" s="8">
        <v>3.15</v>
      </c>
      <c r="F47" s="8">
        <f t="shared" si="2"/>
        <v>5.12</v>
      </c>
      <c r="G47" s="14">
        <f t="shared" si="3"/>
        <v>35.84</v>
      </c>
      <c r="H47" s="16"/>
    </row>
    <row r="48" spans="1:8">
      <c r="A48" s="7"/>
      <c r="B48" s="8">
        <v>509</v>
      </c>
      <c r="C48" s="8">
        <v>2</v>
      </c>
      <c r="D48" s="8">
        <v>7.6</v>
      </c>
      <c r="E48" s="8">
        <v>3.15</v>
      </c>
      <c r="F48" s="8">
        <f t="shared" si="2"/>
        <v>15.2</v>
      </c>
      <c r="G48" s="14">
        <f t="shared" si="3"/>
        <v>30.4</v>
      </c>
      <c r="H48" s="16"/>
    </row>
    <row r="49" spans="1:8">
      <c r="A49" s="7"/>
      <c r="B49" s="8">
        <v>510</v>
      </c>
      <c r="C49" s="8">
        <v>1</v>
      </c>
      <c r="D49" s="8">
        <v>7.2</v>
      </c>
      <c r="E49" s="8">
        <v>3.15</v>
      </c>
      <c r="F49" s="8">
        <f t="shared" si="2"/>
        <v>14.4</v>
      </c>
      <c r="G49" s="14">
        <f t="shared" si="3"/>
        <v>14.4</v>
      </c>
      <c r="H49" s="16"/>
    </row>
    <row r="50" spans="1:8">
      <c r="A50" s="7"/>
      <c r="B50" s="8">
        <v>511</v>
      </c>
      <c r="C50" s="8">
        <v>7</v>
      </c>
      <c r="D50" s="8">
        <v>2.5</v>
      </c>
      <c r="E50" s="8">
        <v>3.15</v>
      </c>
      <c r="F50" s="8">
        <f t="shared" si="2"/>
        <v>5</v>
      </c>
      <c r="G50" s="14">
        <f t="shared" si="3"/>
        <v>35</v>
      </c>
      <c r="H50" s="16"/>
    </row>
    <row r="51" spans="1:8">
      <c r="A51" s="7"/>
      <c r="B51" s="8">
        <v>512</v>
      </c>
      <c r="C51" s="8">
        <v>5</v>
      </c>
      <c r="D51" s="8">
        <v>2.5</v>
      </c>
      <c r="E51" s="8">
        <v>3.15</v>
      </c>
      <c r="F51" s="8">
        <f t="shared" si="2"/>
        <v>5</v>
      </c>
      <c r="G51" s="14">
        <f t="shared" si="3"/>
        <v>25</v>
      </c>
      <c r="H51" s="16"/>
    </row>
    <row r="52" spans="1:8">
      <c r="A52" s="7"/>
      <c r="B52" s="8">
        <v>513</v>
      </c>
      <c r="C52" s="8">
        <v>2</v>
      </c>
      <c r="D52" s="8">
        <v>2.2</v>
      </c>
      <c r="E52" s="8">
        <v>3.15</v>
      </c>
      <c r="F52" s="8">
        <f t="shared" si="2"/>
        <v>4.4</v>
      </c>
      <c r="G52" s="14">
        <f t="shared" si="3"/>
        <v>8.8</v>
      </c>
      <c r="H52" s="16"/>
    </row>
    <row r="53" spans="1:8">
      <c r="A53" s="7"/>
      <c r="B53" s="8">
        <v>514</v>
      </c>
      <c r="C53" s="8">
        <v>2</v>
      </c>
      <c r="D53" s="8">
        <v>2.2</v>
      </c>
      <c r="E53" s="8">
        <v>3.15</v>
      </c>
      <c r="F53" s="8">
        <f t="shared" si="2"/>
        <v>4.4</v>
      </c>
      <c r="G53" s="14">
        <f t="shared" si="3"/>
        <v>8.8</v>
      </c>
      <c r="H53" s="16"/>
    </row>
    <row r="54" spans="1:8">
      <c r="A54" s="7"/>
      <c r="B54" s="8">
        <v>515</v>
      </c>
      <c r="C54" s="8">
        <v>4</v>
      </c>
      <c r="D54" s="8">
        <v>2.2</v>
      </c>
      <c r="E54" s="8">
        <v>3.15</v>
      </c>
      <c r="F54" s="8">
        <f t="shared" si="2"/>
        <v>4.4</v>
      </c>
      <c r="G54" s="14">
        <f t="shared" si="3"/>
        <v>17.6</v>
      </c>
      <c r="H54" s="16"/>
    </row>
    <row r="55" spans="1:8">
      <c r="A55" s="7"/>
      <c r="B55" s="8">
        <v>516</v>
      </c>
      <c r="C55" s="8">
        <v>2</v>
      </c>
      <c r="D55" s="8">
        <v>2.2</v>
      </c>
      <c r="E55" s="8">
        <v>3.15</v>
      </c>
      <c r="F55" s="8">
        <f t="shared" si="2"/>
        <v>4.4</v>
      </c>
      <c r="G55" s="14">
        <f t="shared" si="3"/>
        <v>8.8</v>
      </c>
      <c r="H55" s="16"/>
    </row>
    <row r="56" spans="1:8">
      <c r="A56" s="7"/>
      <c r="B56" s="8">
        <v>517</v>
      </c>
      <c r="C56" s="8">
        <v>2</v>
      </c>
      <c r="D56" s="8">
        <v>2.2</v>
      </c>
      <c r="E56" s="8">
        <v>3.15</v>
      </c>
      <c r="F56" s="8">
        <f t="shared" si="2"/>
        <v>4.4</v>
      </c>
      <c r="G56" s="14">
        <f t="shared" si="3"/>
        <v>8.8</v>
      </c>
      <c r="H56" s="16"/>
    </row>
    <row r="57" spans="1:8">
      <c r="A57" s="7"/>
      <c r="B57" s="8">
        <v>518</v>
      </c>
      <c r="C57" s="8">
        <v>6</v>
      </c>
      <c r="D57" s="8">
        <v>2.2</v>
      </c>
      <c r="E57" s="8">
        <v>3.15</v>
      </c>
      <c r="F57" s="8">
        <f t="shared" si="2"/>
        <v>4.4</v>
      </c>
      <c r="G57" s="14">
        <f t="shared" si="3"/>
        <v>26.4</v>
      </c>
      <c r="H57" s="16"/>
    </row>
    <row r="58" spans="1:8">
      <c r="A58" s="7"/>
      <c r="B58" s="8">
        <v>519</v>
      </c>
      <c r="C58" s="8">
        <v>4</v>
      </c>
      <c r="D58" s="8">
        <v>2.2</v>
      </c>
      <c r="E58" s="8">
        <v>3.15</v>
      </c>
      <c r="F58" s="8">
        <f t="shared" si="2"/>
        <v>4.4</v>
      </c>
      <c r="G58" s="14">
        <f t="shared" si="3"/>
        <v>17.6</v>
      </c>
      <c r="H58" s="16"/>
    </row>
    <row r="59" spans="1:8">
      <c r="A59" s="7"/>
      <c r="B59" s="8">
        <v>520</v>
      </c>
      <c r="C59" s="8">
        <v>2</v>
      </c>
      <c r="D59" s="8">
        <v>2.2</v>
      </c>
      <c r="E59" s="8">
        <v>3.15</v>
      </c>
      <c r="F59" s="8">
        <f t="shared" si="2"/>
        <v>4.4</v>
      </c>
      <c r="G59" s="14">
        <f t="shared" si="3"/>
        <v>8.8</v>
      </c>
      <c r="H59" s="16"/>
    </row>
    <row r="60" spans="1:8">
      <c r="A60" s="7"/>
      <c r="B60" s="8">
        <v>521</v>
      </c>
      <c r="C60" s="8">
        <v>6</v>
      </c>
      <c r="D60" s="8">
        <v>2.2</v>
      </c>
      <c r="E60" s="8">
        <v>3.15</v>
      </c>
      <c r="F60" s="8">
        <f t="shared" si="2"/>
        <v>4.4</v>
      </c>
      <c r="G60" s="14">
        <f t="shared" si="3"/>
        <v>26.4</v>
      </c>
      <c r="H60" s="16"/>
    </row>
    <row r="61" spans="1:8">
      <c r="A61" s="7"/>
      <c r="B61" s="8">
        <v>522</v>
      </c>
      <c r="C61" s="8">
        <v>2</v>
      </c>
      <c r="D61" s="8">
        <v>2.2</v>
      </c>
      <c r="E61" s="8">
        <v>3.15</v>
      </c>
      <c r="F61" s="8">
        <f t="shared" si="2"/>
        <v>4.4</v>
      </c>
      <c r="G61" s="14">
        <f t="shared" si="3"/>
        <v>8.8</v>
      </c>
      <c r="H61" s="16"/>
    </row>
    <row r="62" spans="1:8">
      <c r="A62" s="7"/>
      <c r="B62" s="8">
        <v>523</v>
      </c>
      <c r="C62" s="8">
        <v>2</v>
      </c>
      <c r="D62" s="8">
        <v>2.2</v>
      </c>
      <c r="E62" s="8">
        <v>3.15</v>
      </c>
      <c r="F62" s="8">
        <f t="shared" si="2"/>
        <v>4.4</v>
      </c>
      <c r="G62" s="14">
        <f t="shared" si="3"/>
        <v>8.8</v>
      </c>
      <c r="H62" s="16"/>
    </row>
    <row r="63" spans="1:8">
      <c r="A63" s="7"/>
      <c r="B63" s="8">
        <v>524</v>
      </c>
      <c r="C63" s="8">
        <v>2</v>
      </c>
      <c r="D63" s="8">
        <v>2.2</v>
      </c>
      <c r="E63" s="8">
        <v>3.15</v>
      </c>
      <c r="F63" s="8">
        <f t="shared" si="2"/>
        <v>4.4</v>
      </c>
      <c r="G63" s="14">
        <f t="shared" si="3"/>
        <v>8.8</v>
      </c>
      <c r="H63" s="16"/>
    </row>
    <row r="64" spans="1:8">
      <c r="A64" s="17" t="s">
        <v>19</v>
      </c>
      <c r="B64" s="18"/>
      <c r="C64" s="8">
        <f>SUM(C5:C63)</f>
        <v>183</v>
      </c>
      <c r="D64" s="8"/>
      <c r="E64" s="8"/>
      <c r="F64" s="8">
        <f>SUM(F5:F63)</f>
        <v>511.919999999999</v>
      </c>
      <c r="G64" s="8">
        <f>SUM(G5:G63)</f>
        <v>1409.84</v>
      </c>
      <c r="H64" s="16"/>
    </row>
    <row r="65" s="1" customFormat="1" ht="23.5" spans="1:16380">
      <c r="A65" s="5" t="s">
        <v>20</v>
      </c>
      <c r="B65" s="5"/>
      <c r="C65" s="5"/>
      <c r="D65" s="5"/>
      <c r="E65" s="5"/>
      <c r="F65" s="5"/>
      <c r="G65" s="5"/>
      <c r="H65" s="5"/>
      <c r="XEY65"/>
      <c r="XEZ65"/>
    </row>
    <row r="66" s="1" customFormat="1" spans="1:16380">
      <c r="A66" s="7" t="s">
        <v>2</v>
      </c>
      <c r="B66" s="8"/>
      <c r="C66" s="8" t="s">
        <v>3</v>
      </c>
      <c r="D66" s="8" t="s">
        <v>4</v>
      </c>
      <c r="E66" s="8"/>
      <c r="F66" s="9" t="s">
        <v>5</v>
      </c>
      <c r="G66" s="10" t="s">
        <v>6</v>
      </c>
      <c r="H66" s="8" t="s">
        <v>7</v>
      </c>
      <c r="XEY66"/>
      <c r="XEZ66"/>
    </row>
    <row r="67" s="1" customFormat="1" spans="1:16380">
      <c r="A67" s="7"/>
      <c r="B67" s="8"/>
      <c r="C67" s="8"/>
      <c r="D67" s="11" t="s">
        <v>8</v>
      </c>
      <c r="E67" s="8" t="s">
        <v>9</v>
      </c>
      <c r="F67" s="12"/>
      <c r="G67" s="13"/>
      <c r="H67" s="8"/>
      <c r="XEY67"/>
      <c r="XEZ67"/>
    </row>
    <row r="68" s="1" customFormat="1" spans="1:16380">
      <c r="A68" s="7" t="s">
        <v>21</v>
      </c>
      <c r="B68" s="8" t="s">
        <v>22</v>
      </c>
      <c r="C68" s="8">
        <v>6</v>
      </c>
      <c r="D68" s="8">
        <v>2.3</v>
      </c>
      <c r="E68" s="8">
        <v>2.8</v>
      </c>
      <c r="F68" s="8">
        <f>D68*2</f>
        <v>4.6</v>
      </c>
      <c r="G68" s="14">
        <f t="shared" ref="G68:G74" si="4">F68*C68</f>
        <v>27.6</v>
      </c>
      <c r="H68" s="19" t="s">
        <v>12</v>
      </c>
      <c r="XEY68"/>
      <c r="XEZ68"/>
    </row>
    <row r="69" s="1" customFormat="1" spans="1:16380">
      <c r="A69" s="7"/>
      <c r="B69" s="8">
        <v>101</v>
      </c>
      <c r="C69" s="8">
        <v>4</v>
      </c>
      <c r="D69" s="8">
        <v>3</v>
      </c>
      <c r="E69" s="8">
        <v>3.65</v>
      </c>
      <c r="F69" s="8">
        <f t="shared" ref="F69:F71" si="5">D69*4</f>
        <v>12</v>
      </c>
      <c r="G69" s="14">
        <f t="shared" si="4"/>
        <v>48</v>
      </c>
      <c r="H69" s="20"/>
      <c r="XEY69"/>
      <c r="XEZ69"/>
    </row>
    <row r="70" s="1" customFormat="1" spans="1:16380">
      <c r="A70" s="7"/>
      <c r="B70" s="8">
        <v>103</v>
      </c>
      <c r="C70" s="8">
        <v>1</v>
      </c>
      <c r="D70" s="8">
        <v>3</v>
      </c>
      <c r="E70" s="8">
        <v>4.5</v>
      </c>
      <c r="F70" s="8">
        <f t="shared" si="5"/>
        <v>12</v>
      </c>
      <c r="G70" s="14">
        <f t="shared" si="4"/>
        <v>12</v>
      </c>
      <c r="H70" s="20"/>
      <c r="XEY70"/>
      <c r="XEZ70"/>
    </row>
    <row r="71" s="1" customFormat="1" spans="1:16380">
      <c r="A71" s="7"/>
      <c r="B71" s="8">
        <v>104</v>
      </c>
      <c r="C71" s="8">
        <v>1</v>
      </c>
      <c r="D71" s="8">
        <v>3</v>
      </c>
      <c r="E71" s="8">
        <v>4.5</v>
      </c>
      <c r="F71" s="8">
        <f t="shared" si="5"/>
        <v>12</v>
      </c>
      <c r="G71" s="14">
        <f t="shared" si="4"/>
        <v>12</v>
      </c>
      <c r="H71" s="20"/>
      <c r="XEY71"/>
      <c r="XEZ71"/>
    </row>
    <row r="72" s="1" customFormat="1" spans="1:16380">
      <c r="A72" s="7"/>
      <c r="B72" s="8">
        <v>105</v>
      </c>
      <c r="C72" s="8">
        <v>5</v>
      </c>
      <c r="D72" s="8">
        <v>3</v>
      </c>
      <c r="E72" s="8">
        <v>4.5</v>
      </c>
      <c r="F72" s="8">
        <f t="shared" ref="F72:F80" si="6">D72*2</f>
        <v>6</v>
      </c>
      <c r="G72" s="14">
        <f t="shared" si="4"/>
        <v>30</v>
      </c>
      <c r="H72" s="20"/>
      <c r="XEY72"/>
      <c r="XEZ72"/>
    </row>
    <row r="73" customFormat="1" spans="1:8">
      <c r="A73" s="7"/>
      <c r="B73" s="8">
        <v>106</v>
      </c>
      <c r="C73" s="8">
        <v>1</v>
      </c>
      <c r="D73" s="8">
        <v>3</v>
      </c>
      <c r="E73" s="8">
        <v>4.5</v>
      </c>
      <c r="F73" s="8">
        <f>D73*4</f>
        <v>12</v>
      </c>
      <c r="G73" s="14">
        <f t="shared" si="4"/>
        <v>12</v>
      </c>
      <c r="H73" s="20"/>
    </row>
    <row r="74" customFormat="1" spans="1:8">
      <c r="A74" s="7"/>
      <c r="B74" s="8" t="s">
        <v>23</v>
      </c>
      <c r="C74" s="8">
        <v>5</v>
      </c>
      <c r="D74" s="8">
        <v>7</v>
      </c>
      <c r="E74" s="8">
        <v>4.4</v>
      </c>
      <c r="F74" s="8">
        <v>28</v>
      </c>
      <c r="G74" s="14">
        <f t="shared" si="4"/>
        <v>140</v>
      </c>
      <c r="H74" s="20"/>
    </row>
    <row r="75" s="1" customFormat="1" hidden="1" spans="1:8">
      <c r="A75" s="7"/>
      <c r="B75" s="3"/>
      <c r="H75" s="20"/>
    </row>
    <row r="76" s="1" customFormat="1" spans="1:16380">
      <c r="A76" s="7" t="s">
        <v>24</v>
      </c>
      <c r="B76" s="7">
        <v>201</v>
      </c>
      <c r="C76" s="8">
        <v>1</v>
      </c>
      <c r="D76" s="8">
        <v>5.4</v>
      </c>
      <c r="E76" s="8">
        <v>4.95</v>
      </c>
      <c r="F76" s="8">
        <f t="shared" si="6"/>
        <v>10.8</v>
      </c>
      <c r="G76" s="14">
        <f t="shared" ref="G76:G116" si="7">F76*C76</f>
        <v>10.8</v>
      </c>
      <c r="H76" s="20"/>
      <c r="XEY76"/>
      <c r="XEZ76"/>
    </row>
    <row r="77" s="1" customFormat="1" spans="1:16380">
      <c r="A77" s="7"/>
      <c r="B77" s="7">
        <v>202</v>
      </c>
      <c r="C77" s="8">
        <v>1</v>
      </c>
      <c r="D77" s="8">
        <v>2.4</v>
      </c>
      <c r="E77" s="8">
        <v>4.95</v>
      </c>
      <c r="F77" s="8">
        <f t="shared" si="6"/>
        <v>4.8</v>
      </c>
      <c r="G77" s="14">
        <f t="shared" si="7"/>
        <v>4.8</v>
      </c>
      <c r="H77" s="20"/>
      <c r="XEY77"/>
      <c r="XEZ77"/>
    </row>
    <row r="78" s="1" customFormat="1" spans="1:16380">
      <c r="A78" s="7"/>
      <c r="B78" s="7">
        <v>203</v>
      </c>
      <c r="C78" s="8">
        <v>2</v>
      </c>
      <c r="D78" s="8">
        <v>4.1</v>
      </c>
      <c r="E78" s="8">
        <v>4.95</v>
      </c>
      <c r="F78" s="8">
        <f t="shared" si="6"/>
        <v>8.2</v>
      </c>
      <c r="G78" s="14">
        <f t="shared" si="7"/>
        <v>16.4</v>
      </c>
      <c r="H78" s="20"/>
      <c r="XEY78"/>
      <c r="XEZ78"/>
    </row>
    <row r="79" s="1" customFormat="1" spans="1:16380">
      <c r="A79" s="7"/>
      <c r="B79" s="8">
        <v>204</v>
      </c>
      <c r="C79" s="8">
        <v>1</v>
      </c>
      <c r="D79" s="8">
        <v>7.55</v>
      </c>
      <c r="E79" s="8">
        <v>4.95</v>
      </c>
      <c r="F79" s="8">
        <f t="shared" si="6"/>
        <v>15.1</v>
      </c>
      <c r="G79" s="14">
        <f t="shared" si="7"/>
        <v>15.1</v>
      </c>
      <c r="H79" s="20"/>
      <c r="XEY79"/>
      <c r="XEZ79"/>
    </row>
    <row r="80" s="1" customFormat="1" spans="1:16380">
      <c r="A80" s="7"/>
      <c r="B80" s="8">
        <v>205</v>
      </c>
      <c r="C80" s="8">
        <v>1</v>
      </c>
      <c r="D80" s="8">
        <v>7.6</v>
      </c>
      <c r="E80" s="8">
        <v>4.95</v>
      </c>
      <c r="F80" s="8">
        <f t="shared" si="6"/>
        <v>15.2</v>
      </c>
      <c r="G80" s="14">
        <f t="shared" si="7"/>
        <v>15.2</v>
      </c>
      <c r="H80" s="20"/>
      <c r="XEY80"/>
      <c r="XEZ80"/>
    </row>
    <row r="81" s="1" customFormat="1" spans="1:16380">
      <c r="A81" s="7"/>
      <c r="B81" s="8">
        <v>206</v>
      </c>
      <c r="C81" s="8">
        <v>1</v>
      </c>
      <c r="D81" s="8">
        <v>3</v>
      </c>
      <c r="E81" s="8">
        <v>4.3</v>
      </c>
      <c r="F81" s="8">
        <f t="shared" ref="F81:F116" si="8">D81*4</f>
        <v>12</v>
      </c>
      <c r="G81" s="14">
        <f t="shared" si="7"/>
        <v>12</v>
      </c>
      <c r="H81" s="20"/>
      <c r="XEY81"/>
      <c r="XEZ81"/>
    </row>
    <row r="82" s="1" customFormat="1" spans="1:16380">
      <c r="A82" s="7"/>
      <c r="B82" s="8">
        <v>207</v>
      </c>
      <c r="C82" s="8">
        <v>2</v>
      </c>
      <c r="D82" s="8">
        <v>3</v>
      </c>
      <c r="E82" s="8">
        <v>4.3</v>
      </c>
      <c r="F82" s="8">
        <f t="shared" si="8"/>
        <v>12</v>
      </c>
      <c r="G82" s="14">
        <f t="shared" si="7"/>
        <v>24</v>
      </c>
      <c r="H82" s="20"/>
      <c r="XEY82"/>
      <c r="XEZ82"/>
    </row>
    <row r="83" s="1" customFormat="1" spans="1:16380">
      <c r="A83" s="7"/>
      <c r="B83" s="8">
        <v>208</v>
      </c>
      <c r="C83" s="8">
        <v>4</v>
      </c>
      <c r="D83" s="8">
        <v>3</v>
      </c>
      <c r="E83" s="8">
        <v>4.3</v>
      </c>
      <c r="F83" s="8">
        <f t="shared" si="8"/>
        <v>12</v>
      </c>
      <c r="G83" s="14">
        <f t="shared" si="7"/>
        <v>48</v>
      </c>
      <c r="H83" s="20"/>
      <c r="XEY83"/>
      <c r="XEZ83"/>
    </row>
    <row r="84" s="1" customFormat="1" spans="1:16380">
      <c r="A84" s="7"/>
      <c r="B84" s="8">
        <v>213</v>
      </c>
      <c r="C84" s="8">
        <v>4</v>
      </c>
      <c r="D84" s="8">
        <v>3</v>
      </c>
      <c r="E84" s="8">
        <v>4.3</v>
      </c>
      <c r="F84" s="8">
        <f t="shared" si="8"/>
        <v>12</v>
      </c>
      <c r="G84" s="14">
        <f t="shared" si="7"/>
        <v>48</v>
      </c>
      <c r="H84" s="20"/>
      <c r="XEY84"/>
      <c r="XEZ84"/>
    </row>
    <row r="85" s="1" customFormat="1" spans="1:16380">
      <c r="A85" s="7"/>
      <c r="B85" s="8">
        <v>214</v>
      </c>
      <c r="C85" s="8">
        <v>4</v>
      </c>
      <c r="D85" s="8">
        <v>3</v>
      </c>
      <c r="E85" s="8">
        <v>4.3</v>
      </c>
      <c r="F85" s="8">
        <f t="shared" si="8"/>
        <v>12</v>
      </c>
      <c r="G85" s="14">
        <f t="shared" si="7"/>
        <v>48</v>
      </c>
      <c r="H85" s="20"/>
      <c r="XEY85"/>
      <c r="XEZ85"/>
    </row>
    <row r="86" s="1" customFormat="1" spans="1:16380">
      <c r="A86" s="7"/>
      <c r="B86" s="8">
        <v>215</v>
      </c>
      <c r="C86" s="8">
        <v>1</v>
      </c>
      <c r="D86" s="8">
        <v>2</v>
      </c>
      <c r="E86" s="8">
        <v>4.3</v>
      </c>
      <c r="F86" s="8">
        <f t="shared" si="8"/>
        <v>8</v>
      </c>
      <c r="G86" s="14">
        <f t="shared" si="7"/>
        <v>8</v>
      </c>
      <c r="H86" s="20"/>
      <c r="XEY86"/>
      <c r="XEZ86"/>
    </row>
    <row r="87" s="1" customFormat="1" spans="1:16380">
      <c r="A87" s="7"/>
      <c r="B87" s="8">
        <v>219</v>
      </c>
      <c r="C87" s="8">
        <v>3</v>
      </c>
      <c r="D87" s="8">
        <v>3</v>
      </c>
      <c r="E87" s="8">
        <v>4.3</v>
      </c>
      <c r="F87" s="8">
        <f t="shared" si="8"/>
        <v>12</v>
      </c>
      <c r="G87" s="14">
        <f t="shared" si="7"/>
        <v>36</v>
      </c>
      <c r="H87" s="20"/>
      <c r="XEY87"/>
      <c r="XEZ87"/>
    </row>
    <row r="88" s="1" customFormat="1" spans="1:16380">
      <c r="A88" s="7"/>
      <c r="B88" s="8">
        <v>220</v>
      </c>
      <c r="C88" s="8">
        <v>3</v>
      </c>
      <c r="D88" s="8">
        <v>3</v>
      </c>
      <c r="E88" s="8">
        <v>4.3</v>
      </c>
      <c r="F88" s="8">
        <f t="shared" si="8"/>
        <v>12</v>
      </c>
      <c r="G88" s="14">
        <f t="shared" si="7"/>
        <v>36</v>
      </c>
      <c r="H88" s="20"/>
      <c r="XEY88"/>
      <c r="XEZ88"/>
    </row>
    <row r="89" s="1" customFormat="1" spans="1:16380">
      <c r="A89" s="7"/>
      <c r="B89" s="8">
        <v>221</v>
      </c>
      <c r="C89" s="8">
        <v>1</v>
      </c>
      <c r="D89" s="8">
        <v>2</v>
      </c>
      <c r="E89" s="8">
        <v>4.3</v>
      </c>
      <c r="F89" s="8">
        <f t="shared" si="8"/>
        <v>8</v>
      </c>
      <c r="G89" s="14">
        <f t="shared" si="7"/>
        <v>8</v>
      </c>
      <c r="H89" s="20"/>
      <c r="XEY89"/>
      <c r="XEZ89"/>
    </row>
    <row r="90" s="1" customFormat="1" spans="1:16380">
      <c r="A90" s="7"/>
      <c r="B90" s="8">
        <v>222</v>
      </c>
      <c r="C90" s="8">
        <v>1</v>
      </c>
      <c r="D90" s="8">
        <v>3</v>
      </c>
      <c r="E90" s="8">
        <v>4.3</v>
      </c>
      <c r="F90" s="8">
        <f t="shared" si="8"/>
        <v>12</v>
      </c>
      <c r="G90" s="14">
        <f t="shared" si="7"/>
        <v>12</v>
      </c>
      <c r="H90" s="20"/>
      <c r="XEY90"/>
      <c r="XEZ90"/>
    </row>
    <row r="91" s="1" customFormat="1" spans="1:16380">
      <c r="A91" s="7"/>
      <c r="B91" s="8">
        <v>223</v>
      </c>
      <c r="C91" s="8">
        <v>4</v>
      </c>
      <c r="D91" s="8">
        <v>3</v>
      </c>
      <c r="E91" s="8">
        <v>4.3</v>
      </c>
      <c r="F91" s="8">
        <f t="shared" si="8"/>
        <v>12</v>
      </c>
      <c r="G91" s="14">
        <f t="shared" si="7"/>
        <v>48</v>
      </c>
      <c r="H91" s="20"/>
      <c r="XEY91"/>
      <c r="XEZ91"/>
    </row>
    <row r="92" s="1" customFormat="1" spans="1:16380">
      <c r="A92" s="7"/>
      <c r="B92" s="8">
        <v>224</v>
      </c>
      <c r="C92" s="8">
        <v>1</v>
      </c>
      <c r="D92" s="8">
        <v>3</v>
      </c>
      <c r="E92" s="8">
        <v>4.3</v>
      </c>
      <c r="F92" s="8">
        <f t="shared" si="8"/>
        <v>12</v>
      </c>
      <c r="G92" s="14">
        <f t="shared" si="7"/>
        <v>12</v>
      </c>
      <c r="H92" s="20"/>
      <c r="XEY92"/>
      <c r="XEZ92"/>
    </row>
    <row r="93" s="1" customFormat="1" spans="1:16380">
      <c r="A93" s="7" t="s">
        <v>25</v>
      </c>
      <c r="B93" s="8">
        <v>301</v>
      </c>
      <c r="C93" s="8">
        <v>3</v>
      </c>
      <c r="D93" s="8">
        <v>3</v>
      </c>
      <c r="E93" s="8">
        <v>3.8</v>
      </c>
      <c r="F93" s="8">
        <f t="shared" si="8"/>
        <v>12</v>
      </c>
      <c r="G93" s="14">
        <f t="shared" si="7"/>
        <v>36</v>
      </c>
      <c r="H93" s="20"/>
      <c r="XEY93"/>
      <c r="XEZ93"/>
    </row>
    <row r="94" s="1" customFormat="1" spans="1:16380">
      <c r="A94" s="7"/>
      <c r="B94" s="8">
        <v>302</v>
      </c>
      <c r="C94" s="8">
        <v>3</v>
      </c>
      <c r="D94" s="8">
        <v>3</v>
      </c>
      <c r="E94" s="8">
        <v>3.8</v>
      </c>
      <c r="F94" s="8">
        <f t="shared" si="8"/>
        <v>12</v>
      </c>
      <c r="G94" s="14">
        <f t="shared" si="7"/>
        <v>36</v>
      </c>
      <c r="H94" s="20"/>
      <c r="XEY94"/>
      <c r="XEZ94"/>
    </row>
    <row r="95" s="1" customFormat="1" spans="1:16380">
      <c r="A95" s="7"/>
      <c r="B95" s="8">
        <v>305</v>
      </c>
      <c r="C95" s="8">
        <v>3</v>
      </c>
      <c r="D95" s="8">
        <v>3</v>
      </c>
      <c r="E95" s="8">
        <v>3.8</v>
      </c>
      <c r="F95" s="8">
        <f t="shared" si="8"/>
        <v>12</v>
      </c>
      <c r="G95" s="14">
        <f t="shared" si="7"/>
        <v>36</v>
      </c>
      <c r="H95" s="20"/>
      <c r="XEY95"/>
      <c r="XEZ95"/>
    </row>
    <row r="96" s="1" customFormat="1" spans="1:16380">
      <c r="A96" s="7"/>
      <c r="B96" s="8">
        <v>306</v>
      </c>
      <c r="C96" s="8">
        <v>2</v>
      </c>
      <c r="D96" s="8">
        <v>3</v>
      </c>
      <c r="E96" s="8">
        <v>3.8</v>
      </c>
      <c r="F96" s="8">
        <f t="shared" si="8"/>
        <v>12</v>
      </c>
      <c r="G96" s="14">
        <f t="shared" si="7"/>
        <v>24</v>
      </c>
      <c r="H96" s="20"/>
      <c r="XEY96"/>
      <c r="XEZ96"/>
    </row>
    <row r="97" s="1" customFormat="1" spans="1:16380">
      <c r="A97" s="7"/>
      <c r="B97" s="8">
        <v>310</v>
      </c>
      <c r="C97" s="8">
        <v>4</v>
      </c>
      <c r="D97" s="8">
        <v>3</v>
      </c>
      <c r="E97" s="8">
        <v>3.8</v>
      </c>
      <c r="F97" s="8">
        <f t="shared" si="8"/>
        <v>12</v>
      </c>
      <c r="G97" s="14">
        <f t="shared" si="7"/>
        <v>48</v>
      </c>
      <c r="H97" s="20"/>
      <c r="XEY97"/>
      <c r="XEZ97"/>
    </row>
    <row r="98" s="1" customFormat="1" spans="1:16380">
      <c r="A98" s="7"/>
      <c r="B98" s="8">
        <v>313</v>
      </c>
      <c r="C98" s="8">
        <v>4</v>
      </c>
      <c r="D98" s="8">
        <v>3</v>
      </c>
      <c r="E98" s="8">
        <v>3.8</v>
      </c>
      <c r="F98" s="8">
        <f t="shared" si="8"/>
        <v>12</v>
      </c>
      <c r="G98" s="14">
        <f t="shared" si="7"/>
        <v>48</v>
      </c>
      <c r="H98" s="20"/>
      <c r="XEY98"/>
      <c r="XEZ98"/>
    </row>
    <row r="99" s="1" customFormat="1" spans="1:16380">
      <c r="A99" s="7"/>
      <c r="B99" s="8">
        <v>318</v>
      </c>
      <c r="C99" s="8">
        <v>3</v>
      </c>
      <c r="D99" s="8">
        <v>3</v>
      </c>
      <c r="E99" s="8">
        <v>3.8</v>
      </c>
      <c r="F99" s="8">
        <f t="shared" si="8"/>
        <v>12</v>
      </c>
      <c r="G99" s="14">
        <f t="shared" si="7"/>
        <v>36</v>
      </c>
      <c r="H99" s="20"/>
      <c r="XEY99"/>
      <c r="XEZ99"/>
    </row>
    <row r="100" s="1" customFormat="1" spans="1:16380">
      <c r="A100" s="7"/>
      <c r="B100" s="8">
        <v>319</v>
      </c>
      <c r="C100" s="8">
        <v>12</v>
      </c>
      <c r="D100" s="8">
        <v>3</v>
      </c>
      <c r="E100" s="8">
        <v>3.8</v>
      </c>
      <c r="F100" s="8">
        <f t="shared" si="8"/>
        <v>12</v>
      </c>
      <c r="G100" s="14">
        <f t="shared" si="7"/>
        <v>144</v>
      </c>
      <c r="H100" s="20"/>
      <c r="XEY100"/>
      <c r="XEZ100"/>
    </row>
    <row r="101" s="1" customFormat="1" spans="1:16380">
      <c r="A101" s="9" t="s">
        <v>17</v>
      </c>
      <c r="B101" s="8">
        <v>401</v>
      </c>
      <c r="C101" s="8">
        <v>1</v>
      </c>
      <c r="D101" s="8">
        <v>3</v>
      </c>
      <c r="E101" s="8">
        <v>3.8</v>
      </c>
      <c r="F101" s="8">
        <f t="shared" si="8"/>
        <v>12</v>
      </c>
      <c r="G101" s="14">
        <f t="shared" si="7"/>
        <v>12</v>
      </c>
      <c r="H101" s="20"/>
      <c r="XEY101"/>
      <c r="XEZ101"/>
    </row>
    <row r="102" s="1" customFormat="1" spans="1:16380">
      <c r="A102" s="21"/>
      <c r="B102" s="8">
        <v>403</v>
      </c>
      <c r="C102" s="8">
        <v>4</v>
      </c>
      <c r="D102" s="8">
        <v>3</v>
      </c>
      <c r="E102" s="8">
        <v>3.8</v>
      </c>
      <c r="F102" s="8">
        <f t="shared" si="8"/>
        <v>12</v>
      </c>
      <c r="G102" s="14">
        <f t="shared" si="7"/>
        <v>48</v>
      </c>
      <c r="H102" s="20"/>
      <c r="XEY102"/>
      <c r="XEZ102"/>
    </row>
    <row r="103" s="1" customFormat="1" spans="1:16380">
      <c r="A103" s="21"/>
      <c r="B103" s="8">
        <v>404</v>
      </c>
      <c r="C103" s="8">
        <v>2</v>
      </c>
      <c r="D103" s="8">
        <v>3</v>
      </c>
      <c r="E103" s="8">
        <v>3.8</v>
      </c>
      <c r="F103" s="8">
        <f t="shared" si="8"/>
        <v>12</v>
      </c>
      <c r="G103" s="14">
        <f t="shared" si="7"/>
        <v>24</v>
      </c>
      <c r="H103" s="20"/>
      <c r="XEY103"/>
      <c r="XEZ103"/>
    </row>
    <row r="104" s="1" customFormat="1" spans="1:16380">
      <c r="A104" s="21"/>
      <c r="B104" s="8">
        <v>45</v>
      </c>
      <c r="C104" s="8">
        <v>2</v>
      </c>
      <c r="D104" s="8">
        <v>3</v>
      </c>
      <c r="E104" s="8">
        <v>3.8</v>
      </c>
      <c r="F104" s="8">
        <f t="shared" si="8"/>
        <v>12</v>
      </c>
      <c r="G104" s="14">
        <f t="shared" si="7"/>
        <v>24</v>
      </c>
      <c r="H104" s="20"/>
      <c r="XEY104"/>
      <c r="XEZ104"/>
    </row>
    <row r="105" s="1" customFormat="1" spans="1:16380">
      <c r="A105" s="21"/>
      <c r="B105" s="8">
        <v>407</v>
      </c>
      <c r="C105" s="8">
        <v>4</v>
      </c>
      <c r="D105" s="8">
        <v>3</v>
      </c>
      <c r="E105" s="8">
        <v>3.8</v>
      </c>
      <c r="F105" s="8">
        <f t="shared" si="8"/>
        <v>12</v>
      </c>
      <c r="G105" s="14">
        <f t="shared" si="7"/>
        <v>48</v>
      </c>
      <c r="H105" s="20"/>
      <c r="XEY105"/>
      <c r="XEZ105"/>
    </row>
    <row r="106" s="1" customFormat="1" spans="1:16380">
      <c r="A106" s="21"/>
      <c r="B106" s="8">
        <v>708</v>
      </c>
      <c r="C106" s="8">
        <v>2</v>
      </c>
      <c r="D106" s="8">
        <v>3</v>
      </c>
      <c r="E106" s="8">
        <v>3.8</v>
      </c>
      <c r="F106" s="8">
        <f t="shared" si="8"/>
        <v>12</v>
      </c>
      <c r="G106" s="14">
        <f t="shared" si="7"/>
        <v>24</v>
      </c>
      <c r="H106" s="20"/>
      <c r="XEY106"/>
      <c r="XEZ106"/>
    </row>
    <row r="107" s="1" customFormat="1" spans="1:16380">
      <c r="A107" s="21"/>
      <c r="B107" s="8">
        <v>710</v>
      </c>
      <c r="C107" s="8">
        <v>2</v>
      </c>
      <c r="D107" s="8">
        <v>3</v>
      </c>
      <c r="E107" s="8">
        <v>3.8</v>
      </c>
      <c r="F107" s="8">
        <f t="shared" si="8"/>
        <v>12</v>
      </c>
      <c r="G107" s="14">
        <f t="shared" si="7"/>
        <v>24</v>
      </c>
      <c r="H107" s="20"/>
      <c r="XEY107"/>
      <c r="XEZ107"/>
    </row>
    <row r="108" s="1" customFormat="1" spans="1:16380">
      <c r="A108" s="21"/>
      <c r="B108" s="8">
        <v>411</v>
      </c>
      <c r="C108" s="8">
        <v>4</v>
      </c>
      <c r="D108" s="8">
        <v>3</v>
      </c>
      <c r="E108" s="8">
        <v>3.8</v>
      </c>
      <c r="F108" s="8">
        <f t="shared" si="8"/>
        <v>12</v>
      </c>
      <c r="G108" s="14">
        <f t="shared" si="7"/>
        <v>48</v>
      </c>
      <c r="H108" s="20"/>
      <c r="XEY108"/>
      <c r="XEZ108"/>
    </row>
    <row r="109" s="1" customFormat="1" spans="1:16380">
      <c r="A109" s="21"/>
      <c r="B109" s="8">
        <v>412</v>
      </c>
      <c r="C109" s="8">
        <v>2</v>
      </c>
      <c r="D109" s="8">
        <v>3</v>
      </c>
      <c r="E109" s="8">
        <v>3.8</v>
      </c>
      <c r="F109" s="8">
        <f t="shared" si="8"/>
        <v>12</v>
      </c>
      <c r="G109" s="14">
        <f t="shared" si="7"/>
        <v>24</v>
      </c>
      <c r="H109" s="20"/>
      <c r="XEY109"/>
      <c r="XEZ109"/>
    </row>
    <row r="110" s="1" customFormat="1" spans="1:16380">
      <c r="A110" s="21"/>
      <c r="B110" s="8">
        <v>413</v>
      </c>
      <c r="C110" s="8">
        <v>1</v>
      </c>
      <c r="D110" s="8">
        <v>3</v>
      </c>
      <c r="E110" s="8">
        <v>3.8</v>
      </c>
      <c r="F110" s="8">
        <f t="shared" si="8"/>
        <v>12</v>
      </c>
      <c r="G110" s="14">
        <f t="shared" si="7"/>
        <v>12</v>
      </c>
      <c r="H110" s="20"/>
      <c r="XEY110"/>
      <c r="XEZ110"/>
    </row>
    <row r="111" s="1" customFormat="1" spans="1:16380">
      <c r="A111" s="21"/>
      <c r="B111" s="8">
        <v>415</v>
      </c>
      <c r="C111" s="8">
        <v>1</v>
      </c>
      <c r="D111" s="8">
        <v>3</v>
      </c>
      <c r="E111" s="8">
        <v>3.8</v>
      </c>
      <c r="F111" s="8">
        <f t="shared" si="8"/>
        <v>12</v>
      </c>
      <c r="G111" s="14">
        <f t="shared" si="7"/>
        <v>12</v>
      </c>
      <c r="H111" s="20"/>
      <c r="XEY111"/>
      <c r="XEZ111"/>
    </row>
    <row r="112" s="1" customFormat="1" spans="1:16380">
      <c r="A112" s="21"/>
      <c r="B112" s="8">
        <v>416</v>
      </c>
      <c r="C112" s="8">
        <v>3</v>
      </c>
      <c r="D112" s="8">
        <v>3</v>
      </c>
      <c r="E112" s="8">
        <v>3.8</v>
      </c>
      <c r="F112" s="8">
        <f t="shared" si="8"/>
        <v>12</v>
      </c>
      <c r="G112" s="14">
        <f t="shared" si="7"/>
        <v>36</v>
      </c>
      <c r="H112" s="20"/>
      <c r="XEY112"/>
      <c r="XEZ112"/>
    </row>
    <row r="113" s="1" customFormat="1" spans="1:16380">
      <c r="A113" s="21"/>
      <c r="B113" s="8">
        <v>417</v>
      </c>
      <c r="C113" s="8">
        <v>1</v>
      </c>
      <c r="D113" s="8">
        <v>3</v>
      </c>
      <c r="E113" s="8">
        <v>3.8</v>
      </c>
      <c r="F113" s="8">
        <f t="shared" si="8"/>
        <v>12</v>
      </c>
      <c r="G113" s="14">
        <f t="shared" si="7"/>
        <v>12</v>
      </c>
      <c r="H113" s="20"/>
      <c r="XEY113"/>
      <c r="XEZ113"/>
    </row>
    <row r="114" s="1" customFormat="1" spans="1:16380">
      <c r="A114" s="21"/>
      <c r="B114" s="8">
        <v>419</v>
      </c>
      <c r="C114" s="8">
        <v>1</v>
      </c>
      <c r="D114" s="8">
        <v>3</v>
      </c>
      <c r="E114" s="8">
        <v>3.8</v>
      </c>
      <c r="F114" s="8">
        <f t="shared" si="8"/>
        <v>12</v>
      </c>
      <c r="G114" s="14">
        <f t="shared" si="7"/>
        <v>12</v>
      </c>
      <c r="H114" s="20"/>
      <c r="XEY114"/>
      <c r="XEZ114"/>
    </row>
    <row r="115" s="1" customFormat="1" spans="1:16380">
      <c r="A115" s="21"/>
      <c r="B115" s="8">
        <v>420</v>
      </c>
      <c r="C115" s="8">
        <v>2</v>
      </c>
      <c r="D115" s="8">
        <v>3</v>
      </c>
      <c r="E115" s="8">
        <v>3.8</v>
      </c>
      <c r="F115" s="8">
        <f t="shared" si="8"/>
        <v>12</v>
      </c>
      <c r="G115" s="14">
        <f t="shared" si="7"/>
        <v>24</v>
      </c>
      <c r="H115" s="20"/>
      <c r="XEY115"/>
      <c r="XEZ115"/>
    </row>
    <row r="116" s="1" customFormat="1" spans="1:16380">
      <c r="A116" s="22"/>
      <c r="B116" s="8">
        <v>421</v>
      </c>
      <c r="C116" s="8">
        <v>3</v>
      </c>
      <c r="D116" s="8">
        <v>3</v>
      </c>
      <c r="E116" s="8">
        <v>3.8</v>
      </c>
      <c r="F116" s="8">
        <f t="shared" si="8"/>
        <v>12</v>
      </c>
      <c r="G116" s="14">
        <f t="shared" si="7"/>
        <v>36</v>
      </c>
      <c r="H116" s="20"/>
      <c r="XEY116"/>
      <c r="XEZ116"/>
    </row>
    <row r="117" s="1" customFormat="1" spans="1:16380">
      <c r="A117" s="17" t="s">
        <v>19</v>
      </c>
      <c r="B117" s="18"/>
      <c r="C117" s="8">
        <f t="shared" ref="C117:G117" si="9">SUM(C68:C116)</f>
        <v>127</v>
      </c>
      <c r="D117" s="8"/>
      <c r="E117" s="8"/>
      <c r="F117" s="8">
        <f t="shared" si="9"/>
        <v>564.7</v>
      </c>
      <c r="G117" s="8">
        <f t="shared" si="9"/>
        <v>1511.9</v>
      </c>
      <c r="H117" s="23"/>
      <c r="XEY117"/>
      <c r="XEZ117"/>
    </row>
    <row r="118" s="1" customFormat="1" ht="23.5" spans="1:16380">
      <c r="A118" s="5" t="s">
        <v>26</v>
      </c>
      <c r="B118" s="5"/>
      <c r="C118" s="5"/>
      <c r="D118" s="5"/>
      <c r="E118" s="5"/>
      <c r="F118" s="5"/>
      <c r="G118" s="5"/>
      <c r="H118" s="5"/>
      <c r="XEY118"/>
      <c r="XEZ118"/>
    </row>
    <row r="119" s="1" customFormat="1" spans="1:16380">
      <c r="A119" s="7" t="s">
        <v>2</v>
      </c>
      <c r="B119" s="8"/>
      <c r="C119" s="8" t="s">
        <v>3</v>
      </c>
      <c r="D119" s="8" t="s">
        <v>4</v>
      </c>
      <c r="E119" s="8"/>
      <c r="F119" s="9" t="s">
        <v>5</v>
      </c>
      <c r="G119" s="10" t="s">
        <v>6</v>
      </c>
      <c r="H119" s="8" t="s">
        <v>7</v>
      </c>
      <c r="XEY119"/>
      <c r="XEZ119"/>
    </row>
    <row r="120" s="1" customFormat="1" spans="1:16380">
      <c r="A120" s="7"/>
      <c r="B120" s="8"/>
      <c r="C120" s="8"/>
      <c r="D120" s="11" t="s">
        <v>8</v>
      </c>
      <c r="E120" s="8" t="s">
        <v>9</v>
      </c>
      <c r="F120" s="12"/>
      <c r="G120" s="13"/>
      <c r="H120" s="8"/>
      <c r="XEY120"/>
      <c r="XEZ120"/>
    </row>
    <row r="121" s="1" customFormat="1" spans="1:16380">
      <c r="A121" s="24" t="s">
        <v>27</v>
      </c>
      <c r="B121" s="8">
        <v>101</v>
      </c>
      <c r="C121" s="8">
        <v>2</v>
      </c>
      <c r="D121" s="8">
        <v>4.5</v>
      </c>
      <c r="E121" s="8">
        <v>3.2</v>
      </c>
      <c r="F121" s="8">
        <f t="shared" ref="F121:F138" si="10">D121*2</f>
        <v>9</v>
      </c>
      <c r="G121" s="14">
        <f t="shared" ref="G121:G138" si="11">F121*C121</f>
        <v>18</v>
      </c>
      <c r="H121" s="21" t="s">
        <v>12</v>
      </c>
      <c r="XEY121"/>
      <c r="XEZ121"/>
    </row>
    <row r="122" s="1" customFormat="1" spans="1:16380">
      <c r="A122" s="24"/>
      <c r="B122" s="8">
        <v>203</v>
      </c>
      <c r="C122" s="8">
        <v>2</v>
      </c>
      <c r="D122" s="8">
        <v>4.5</v>
      </c>
      <c r="E122" s="8">
        <v>3.2</v>
      </c>
      <c r="F122" s="8">
        <f t="shared" si="10"/>
        <v>9</v>
      </c>
      <c r="G122" s="14">
        <f t="shared" si="11"/>
        <v>18</v>
      </c>
      <c r="H122" s="24"/>
      <c r="XEY122"/>
      <c r="XEZ122"/>
    </row>
    <row r="123" s="1" customFormat="1" spans="1:16380">
      <c r="A123" s="24"/>
      <c r="B123" s="8">
        <v>205</v>
      </c>
      <c r="C123" s="8">
        <v>2</v>
      </c>
      <c r="D123" s="8">
        <v>4.5</v>
      </c>
      <c r="E123" s="8">
        <v>3.2</v>
      </c>
      <c r="F123" s="8">
        <f t="shared" si="10"/>
        <v>9</v>
      </c>
      <c r="G123" s="14">
        <f t="shared" si="11"/>
        <v>18</v>
      </c>
      <c r="H123" s="24"/>
      <c r="XEY123"/>
      <c r="XEZ123"/>
    </row>
    <row r="124" s="1" customFormat="1" spans="1:16380">
      <c r="A124" s="24"/>
      <c r="B124" s="8">
        <v>206</v>
      </c>
      <c r="C124" s="8">
        <v>2</v>
      </c>
      <c r="D124" s="8">
        <v>4.5</v>
      </c>
      <c r="E124" s="8">
        <v>3.2</v>
      </c>
      <c r="F124" s="8">
        <f t="shared" si="10"/>
        <v>9</v>
      </c>
      <c r="G124" s="14">
        <f t="shared" si="11"/>
        <v>18</v>
      </c>
      <c r="H124" s="24"/>
      <c r="XEY124"/>
      <c r="XEZ124"/>
    </row>
    <row r="125" s="1" customFormat="1" spans="1:16380">
      <c r="A125" s="24"/>
      <c r="B125" s="8">
        <v>306</v>
      </c>
      <c r="C125" s="8">
        <v>2</v>
      </c>
      <c r="D125" s="8">
        <v>4.5</v>
      </c>
      <c r="E125" s="8">
        <v>3.2</v>
      </c>
      <c r="F125" s="8">
        <f t="shared" si="10"/>
        <v>9</v>
      </c>
      <c r="G125" s="14">
        <f t="shared" si="11"/>
        <v>18</v>
      </c>
      <c r="H125" s="24"/>
      <c r="XEY125"/>
      <c r="XEZ125"/>
    </row>
    <row r="126" s="1" customFormat="1" spans="1:16380">
      <c r="A126" s="24"/>
      <c r="B126" s="8">
        <v>303</v>
      </c>
      <c r="C126" s="8">
        <v>2</v>
      </c>
      <c r="D126" s="8">
        <v>4.5</v>
      </c>
      <c r="E126" s="8">
        <v>3.2</v>
      </c>
      <c r="F126" s="8">
        <f t="shared" si="10"/>
        <v>9</v>
      </c>
      <c r="G126" s="14">
        <f t="shared" si="11"/>
        <v>18</v>
      </c>
      <c r="H126" s="24"/>
      <c r="XEY126"/>
      <c r="XEZ126"/>
    </row>
    <row r="127" s="1" customFormat="1" spans="1:16380">
      <c r="A127" s="24"/>
      <c r="B127" s="8">
        <v>401</v>
      </c>
      <c r="C127" s="8">
        <v>8</v>
      </c>
      <c r="D127" s="8">
        <v>3</v>
      </c>
      <c r="E127" s="8">
        <v>3.2</v>
      </c>
      <c r="F127" s="8">
        <f t="shared" si="10"/>
        <v>6</v>
      </c>
      <c r="G127" s="14">
        <f t="shared" si="11"/>
        <v>48</v>
      </c>
      <c r="H127" s="24"/>
      <c r="XEY127"/>
      <c r="XEZ127"/>
    </row>
    <row r="128" s="1" customFormat="1" spans="1:16380">
      <c r="A128" s="24"/>
      <c r="B128" s="8">
        <v>402</v>
      </c>
      <c r="C128" s="8">
        <v>2</v>
      </c>
      <c r="D128" s="8">
        <v>4.5</v>
      </c>
      <c r="E128" s="8">
        <v>3.2</v>
      </c>
      <c r="F128" s="8">
        <f t="shared" si="10"/>
        <v>9</v>
      </c>
      <c r="G128" s="14">
        <f t="shared" si="11"/>
        <v>18</v>
      </c>
      <c r="H128" s="24"/>
      <c r="XEY128"/>
      <c r="XEZ128"/>
    </row>
    <row r="129" s="1" customFormat="1" spans="1:16380">
      <c r="A129" s="24"/>
      <c r="B129" s="7">
        <v>405</v>
      </c>
      <c r="C129" s="8">
        <v>3</v>
      </c>
      <c r="D129" s="8">
        <v>4.5</v>
      </c>
      <c r="E129" s="8">
        <v>3.2</v>
      </c>
      <c r="F129" s="8">
        <f t="shared" si="10"/>
        <v>9</v>
      </c>
      <c r="G129" s="14">
        <f t="shared" si="11"/>
        <v>27</v>
      </c>
      <c r="H129" s="24"/>
      <c r="XEY129"/>
      <c r="XEZ129"/>
    </row>
    <row r="130" s="1" customFormat="1" spans="1:16380">
      <c r="A130" s="24"/>
      <c r="B130" s="7">
        <v>505</v>
      </c>
      <c r="C130" s="8">
        <v>2</v>
      </c>
      <c r="D130" s="8">
        <v>4.5</v>
      </c>
      <c r="E130" s="8">
        <v>3.2</v>
      </c>
      <c r="F130" s="8">
        <f t="shared" si="10"/>
        <v>9</v>
      </c>
      <c r="G130" s="14">
        <f t="shared" si="11"/>
        <v>18</v>
      </c>
      <c r="H130" s="24"/>
      <c r="XEY130"/>
      <c r="XEZ130"/>
    </row>
    <row r="131" s="1" customFormat="1" spans="1:16380">
      <c r="A131" s="24"/>
      <c r="B131" s="7">
        <v>504</v>
      </c>
      <c r="C131" s="8">
        <v>2</v>
      </c>
      <c r="D131" s="8">
        <v>4.5</v>
      </c>
      <c r="E131" s="8">
        <v>3.2</v>
      </c>
      <c r="F131" s="8">
        <f t="shared" si="10"/>
        <v>9</v>
      </c>
      <c r="G131" s="14">
        <f t="shared" si="11"/>
        <v>18</v>
      </c>
      <c r="H131" s="24"/>
      <c r="XEY131"/>
      <c r="XEZ131"/>
    </row>
    <row r="132" s="1" customFormat="1" spans="1:16380">
      <c r="A132" s="24"/>
      <c r="B132" s="7">
        <v>502</v>
      </c>
      <c r="C132" s="8">
        <v>2</v>
      </c>
      <c r="D132" s="8">
        <v>4.5</v>
      </c>
      <c r="E132" s="8">
        <v>3.2</v>
      </c>
      <c r="F132" s="8">
        <f t="shared" si="10"/>
        <v>9</v>
      </c>
      <c r="G132" s="14">
        <f t="shared" si="11"/>
        <v>18</v>
      </c>
      <c r="H132" s="24"/>
      <c r="XEY132"/>
      <c r="XEZ132"/>
    </row>
    <row r="133" s="1" customFormat="1" spans="1:16380">
      <c r="A133" s="24"/>
      <c r="B133" s="7">
        <v>501</v>
      </c>
      <c r="C133" s="8">
        <v>3</v>
      </c>
      <c r="D133" s="8">
        <v>3</v>
      </c>
      <c r="E133" s="8">
        <v>3.2</v>
      </c>
      <c r="F133" s="8">
        <f t="shared" si="10"/>
        <v>6</v>
      </c>
      <c r="G133" s="14">
        <f t="shared" si="11"/>
        <v>18</v>
      </c>
      <c r="H133" s="24"/>
      <c r="XEY133"/>
      <c r="XEZ133"/>
    </row>
    <row r="134" s="1" customFormat="1" spans="1:16380">
      <c r="A134" s="24"/>
      <c r="B134" s="7">
        <v>601</v>
      </c>
      <c r="C134" s="8">
        <v>3</v>
      </c>
      <c r="D134" s="8">
        <v>3</v>
      </c>
      <c r="E134" s="8">
        <v>3.2</v>
      </c>
      <c r="F134" s="8">
        <f t="shared" si="10"/>
        <v>6</v>
      </c>
      <c r="G134" s="14">
        <f t="shared" si="11"/>
        <v>18</v>
      </c>
      <c r="H134" s="24"/>
      <c r="XEY134"/>
      <c r="XEZ134"/>
    </row>
    <row r="135" s="1" customFormat="1" spans="1:16380">
      <c r="A135" s="24"/>
      <c r="B135" s="7">
        <v>602</v>
      </c>
      <c r="C135" s="8">
        <v>2</v>
      </c>
      <c r="D135" s="8">
        <v>4.5</v>
      </c>
      <c r="E135" s="8">
        <v>3.2</v>
      </c>
      <c r="F135" s="8">
        <f t="shared" si="10"/>
        <v>9</v>
      </c>
      <c r="G135" s="14">
        <f t="shared" si="11"/>
        <v>18</v>
      </c>
      <c r="H135" s="24"/>
      <c r="XEY135"/>
      <c r="XEZ135"/>
    </row>
    <row r="136" s="1" customFormat="1" spans="1:16380">
      <c r="A136" s="12"/>
      <c r="B136" s="7">
        <v>604</v>
      </c>
      <c r="C136" s="8">
        <v>4</v>
      </c>
      <c r="D136" s="8">
        <v>4.5</v>
      </c>
      <c r="E136" s="8">
        <v>3.2</v>
      </c>
      <c r="F136" s="8">
        <f t="shared" si="10"/>
        <v>9</v>
      </c>
      <c r="G136" s="14">
        <f t="shared" si="11"/>
        <v>36</v>
      </c>
      <c r="H136" s="24"/>
      <c r="XEY136"/>
      <c r="XEZ136"/>
    </row>
    <row r="137" s="1" customFormat="1" spans="1:16380">
      <c r="A137" s="8" t="s">
        <v>28</v>
      </c>
      <c r="B137" s="7">
        <v>101</v>
      </c>
      <c r="C137" s="8">
        <v>2</v>
      </c>
      <c r="D137" s="8">
        <v>4.5</v>
      </c>
      <c r="E137" s="8">
        <v>3.2</v>
      </c>
      <c r="F137" s="8">
        <f t="shared" si="10"/>
        <v>9</v>
      </c>
      <c r="G137" s="14">
        <f t="shared" si="11"/>
        <v>18</v>
      </c>
      <c r="H137" s="24"/>
      <c r="XEY137"/>
      <c r="XEZ137"/>
    </row>
    <row r="138" s="1" customFormat="1" spans="1:16380">
      <c r="A138" s="8"/>
      <c r="B138" s="7">
        <v>206</v>
      </c>
      <c r="C138" s="8">
        <v>2</v>
      </c>
      <c r="D138" s="8">
        <v>4.5</v>
      </c>
      <c r="E138" s="8">
        <v>3.2</v>
      </c>
      <c r="F138" s="8">
        <f t="shared" si="10"/>
        <v>9</v>
      </c>
      <c r="G138" s="14">
        <f t="shared" si="11"/>
        <v>18</v>
      </c>
      <c r="H138" s="24"/>
      <c r="XEY138"/>
      <c r="XEZ138"/>
    </row>
    <row r="139" s="1" customFormat="1" spans="1:16380">
      <c r="A139" s="8"/>
      <c r="B139" s="8">
        <v>203</v>
      </c>
      <c r="C139" s="8">
        <v>2</v>
      </c>
      <c r="D139" s="8">
        <v>4.5</v>
      </c>
      <c r="E139" s="8">
        <v>3.2</v>
      </c>
      <c r="F139" s="8">
        <f t="shared" ref="F139:F159" si="12">D139*2</f>
        <v>9</v>
      </c>
      <c r="G139" s="14">
        <f t="shared" ref="G139:G159" si="13">F139*C139</f>
        <v>18</v>
      </c>
      <c r="H139" s="24"/>
      <c r="XEY139"/>
      <c r="XEZ139"/>
    </row>
    <row r="140" s="1" customFormat="1" spans="1:16380">
      <c r="A140" s="8"/>
      <c r="B140" s="8">
        <v>202</v>
      </c>
      <c r="C140" s="8">
        <v>2</v>
      </c>
      <c r="D140" s="8">
        <v>4.5</v>
      </c>
      <c r="E140" s="8">
        <v>3.2</v>
      </c>
      <c r="F140" s="8">
        <f t="shared" si="12"/>
        <v>9</v>
      </c>
      <c r="G140" s="14">
        <f t="shared" si="13"/>
        <v>18</v>
      </c>
      <c r="H140" s="24"/>
      <c r="XEY140"/>
      <c r="XEZ140"/>
    </row>
    <row r="141" s="1" customFormat="1" spans="1:16380">
      <c r="A141" s="8"/>
      <c r="B141" s="8">
        <v>201</v>
      </c>
      <c r="C141" s="8">
        <v>8</v>
      </c>
      <c r="D141" s="8">
        <v>3</v>
      </c>
      <c r="E141" s="8">
        <v>3.28</v>
      </c>
      <c r="F141" s="8">
        <f t="shared" si="12"/>
        <v>6</v>
      </c>
      <c r="G141" s="14">
        <f t="shared" si="13"/>
        <v>48</v>
      </c>
      <c r="H141" s="24"/>
      <c r="XEY141"/>
      <c r="XEZ141"/>
    </row>
    <row r="142" s="1" customFormat="1" spans="1:16380">
      <c r="A142" s="8"/>
      <c r="B142" s="8">
        <v>301</v>
      </c>
      <c r="C142" s="8">
        <v>4</v>
      </c>
      <c r="D142" s="8">
        <v>3</v>
      </c>
      <c r="E142" s="8">
        <v>3.2</v>
      </c>
      <c r="F142" s="8">
        <f t="shared" si="12"/>
        <v>6</v>
      </c>
      <c r="G142" s="14">
        <f t="shared" si="13"/>
        <v>24</v>
      </c>
      <c r="H142" s="24"/>
      <c r="XEY142"/>
      <c r="XEZ142"/>
    </row>
    <row r="143" s="1" customFormat="1" spans="1:16380">
      <c r="A143" s="8"/>
      <c r="B143" s="8">
        <v>304</v>
      </c>
      <c r="C143" s="8">
        <v>2</v>
      </c>
      <c r="D143" s="8">
        <v>4.5</v>
      </c>
      <c r="E143" s="8">
        <v>3.2</v>
      </c>
      <c r="F143" s="8">
        <f t="shared" si="12"/>
        <v>9</v>
      </c>
      <c r="G143" s="14">
        <f t="shared" si="13"/>
        <v>18</v>
      </c>
      <c r="H143" s="24"/>
      <c r="XEY143"/>
      <c r="XEZ143"/>
    </row>
    <row r="144" s="1" customFormat="1" spans="1:16380">
      <c r="A144" s="8"/>
      <c r="B144" s="8">
        <v>402</v>
      </c>
      <c r="C144" s="8">
        <v>2</v>
      </c>
      <c r="D144" s="8">
        <v>4.5</v>
      </c>
      <c r="E144" s="8">
        <v>3.2</v>
      </c>
      <c r="F144" s="8">
        <f t="shared" si="12"/>
        <v>9</v>
      </c>
      <c r="G144" s="14">
        <f t="shared" si="13"/>
        <v>18</v>
      </c>
      <c r="H144" s="24"/>
      <c r="XEY144"/>
      <c r="XEZ144"/>
    </row>
    <row r="145" s="1" customFormat="1" spans="1:16380">
      <c r="A145" s="8"/>
      <c r="B145" s="8">
        <v>403</v>
      </c>
      <c r="C145" s="8">
        <v>2</v>
      </c>
      <c r="D145" s="8">
        <v>4.5</v>
      </c>
      <c r="E145" s="8">
        <v>3.2</v>
      </c>
      <c r="F145" s="8">
        <f t="shared" si="12"/>
        <v>9</v>
      </c>
      <c r="G145" s="14">
        <f t="shared" si="13"/>
        <v>18</v>
      </c>
      <c r="H145" s="24"/>
      <c r="XEY145"/>
      <c r="XEZ145"/>
    </row>
    <row r="146" s="1" customFormat="1" spans="1:16380">
      <c r="A146" s="8"/>
      <c r="B146" s="8">
        <v>401</v>
      </c>
      <c r="C146" s="8">
        <v>8</v>
      </c>
      <c r="D146" s="8">
        <v>3</v>
      </c>
      <c r="E146" s="8">
        <v>3.2</v>
      </c>
      <c r="F146" s="8">
        <f t="shared" si="12"/>
        <v>6</v>
      </c>
      <c r="G146" s="14">
        <f t="shared" si="13"/>
        <v>48</v>
      </c>
      <c r="H146" s="24"/>
      <c r="XEY146"/>
      <c r="XEZ146"/>
    </row>
    <row r="147" s="1" customFormat="1" spans="1:16380">
      <c r="A147" s="8"/>
      <c r="B147" s="8">
        <v>503</v>
      </c>
      <c r="C147" s="8">
        <v>2</v>
      </c>
      <c r="D147" s="8">
        <v>4.5</v>
      </c>
      <c r="E147" s="8">
        <v>3.2</v>
      </c>
      <c r="F147" s="8">
        <f t="shared" si="12"/>
        <v>9</v>
      </c>
      <c r="G147" s="14">
        <f t="shared" si="13"/>
        <v>18</v>
      </c>
      <c r="H147" s="24"/>
      <c r="XEY147"/>
      <c r="XEZ147"/>
    </row>
    <row r="148" s="1" customFormat="1" spans="1:16380">
      <c r="A148" s="8"/>
      <c r="B148" s="8">
        <v>502</v>
      </c>
      <c r="C148" s="8">
        <v>2</v>
      </c>
      <c r="D148" s="8">
        <v>4.5</v>
      </c>
      <c r="E148" s="8">
        <v>3.2</v>
      </c>
      <c r="F148" s="8">
        <f t="shared" si="12"/>
        <v>9</v>
      </c>
      <c r="G148" s="14">
        <f t="shared" si="13"/>
        <v>18</v>
      </c>
      <c r="H148" s="24"/>
      <c r="XEY148"/>
      <c r="XEZ148"/>
    </row>
    <row r="149" s="1" customFormat="1" spans="1:16380">
      <c r="A149" s="8"/>
      <c r="B149" s="8">
        <v>602</v>
      </c>
      <c r="C149" s="8">
        <v>4</v>
      </c>
      <c r="D149" s="8">
        <v>4.5</v>
      </c>
      <c r="E149" s="8">
        <v>3.2</v>
      </c>
      <c r="F149" s="8">
        <f t="shared" si="12"/>
        <v>9</v>
      </c>
      <c r="G149" s="14">
        <f t="shared" si="13"/>
        <v>36</v>
      </c>
      <c r="H149" s="24"/>
      <c r="XEY149"/>
      <c r="XEZ149"/>
    </row>
    <row r="150" s="1" customFormat="1" spans="1:16380">
      <c r="A150" s="8"/>
      <c r="B150" s="8">
        <v>601</v>
      </c>
      <c r="C150" s="8">
        <v>4</v>
      </c>
      <c r="D150" s="8">
        <v>4.3</v>
      </c>
      <c r="E150" s="8">
        <v>3.2</v>
      </c>
      <c r="F150" s="8">
        <f t="shared" si="12"/>
        <v>8.6</v>
      </c>
      <c r="G150" s="14">
        <f t="shared" si="13"/>
        <v>34.4</v>
      </c>
      <c r="H150" s="24"/>
      <c r="XEY150"/>
      <c r="XEZ150"/>
    </row>
    <row r="151" s="1" customFormat="1" spans="1:16380">
      <c r="A151" s="8" t="s">
        <v>29</v>
      </c>
      <c r="B151" s="8">
        <v>504</v>
      </c>
      <c r="C151" s="8">
        <v>4</v>
      </c>
      <c r="D151" s="8">
        <v>3.5</v>
      </c>
      <c r="E151" s="8">
        <v>3.2</v>
      </c>
      <c r="F151" s="8">
        <f t="shared" si="12"/>
        <v>7</v>
      </c>
      <c r="G151" s="14">
        <f t="shared" si="13"/>
        <v>28</v>
      </c>
      <c r="H151" s="24"/>
      <c r="XEY151"/>
      <c r="XEZ151"/>
    </row>
    <row r="152" s="1" customFormat="1" spans="1:16380">
      <c r="A152" s="8"/>
      <c r="B152" s="8">
        <v>501</v>
      </c>
      <c r="C152" s="8">
        <v>2</v>
      </c>
      <c r="D152" s="8">
        <v>4.5</v>
      </c>
      <c r="E152" s="8">
        <v>3.2</v>
      </c>
      <c r="F152" s="8">
        <f t="shared" si="12"/>
        <v>9</v>
      </c>
      <c r="G152" s="14">
        <f t="shared" si="13"/>
        <v>18</v>
      </c>
      <c r="H152" s="24"/>
      <c r="XEY152"/>
      <c r="XEZ152"/>
    </row>
    <row r="153" s="1" customFormat="1" spans="1:16380">
      <c r="A153" s="8"/>
      <c r="B153" s="8">
        <v>404</v>
      </c>
      <c r="C153" s="8">
        <v>2</v>
      </c>
      <c r="D153" s="8">
        <v>4.5</v>
      </c>
      <c r="E153" s="8">
        <v>3.2</v>
      </c>
      <c r="F153" s="8">
        <f t="shared" si="12"/>
        <v>9</v>
      </c>
      <c r="G153" s="14">
        <f t="shared" si="13"/>
        <v>18</v>
      </c>
      <c r="H153" s="24"/>
      <c r="XEY153"/>
      <c r="XEZ153"/>
    </row>
    <row r="154" s="1" customFormat="1" spans="1:16380">
      <c r="A154" s="8"/>
      <c r="B154" s="8">
        <v>303</v>
      </c>
      <c r="C154" s="8">
        <v>2</v>
      </c>
      <c r="D154" s="8">
        <v>4.5</v>
      </c>
      <c r="E154" s="8">
        <v>3.2</v>
      </c>
      <c r="F154" s="8">
        <f t="shared" si="12"/>
        <v>9</v>
      </c>
      <c r="G154" s="14">
        <f t="shared" si="13"/>
        <v>18</v>
      </c>
      <c r="H154" s="24"/>
      <c r="XEY154"/>
      <c r="XEZ154"/>
    </row>
    <row r="155" s="1" customFormat="1" spans="1:16380">
      <c r="A155" s="8"/>
      <c r="B155" s="8">
        <v>301</v>
      </c>
      <c r="C155" s="8">
        <v>2</v>
      </c>
      <c r="D155" s="8">
        <v>4.5</v>
      </c>
      <c r="E155" s="8">
        <v>3.2</v>
      </c>
      <c r="F155" s="8">
        <f t="shared" si="12"/>
        <v>9</v>
      </c>
      <c r="G155" s="14">
        <f t="shared" si="13"/>
        <v>18</v>
      </c>
      <c r="H155" s="24"/>
      <c r="XEY155"/>
      <c r="XEZ155"/>
    </row>
    <row r="156" s="1" customFormat="1" spans="1:16380">
      <c r="A156" s="8"/>
      <c r="B156" s="8">
        <v>202</v>
      </c>
      <c r="C156" s="8">
        <v>2</v>
      </c>
      <c r="D156" s="8">
        <v>4.5</v>
      </c>
      <c r="E156" s="8">
        <v>3.2</v>
      </c>
      <c r="F156" s="8">
        <f t="shared" si="12"/>
        <v>9</v>
      </c>
      <c r="G156" s="14">
        <f t="shared" si="13"/>
        <v>18</v>
      </c>
      <c r="H156" s="24"/>
      <c r="XEY156"/>
      <c r="XEZ156"/>
    </row>
    <row r="157" s="1" customFormat="1" spans="1:16380">
      <c r="A157" s="8"/>
      <c r="B157" s="8">
        <v>203</v>
      </c>
      <c r="C157" s="8">
        <v>2</v>
      </c>
      <c r="D157" s="8">
        <v>4.5</v>
      </c>
      <c r="E157" s="8">
        <v>3.2</v>
      </c>
      <c r="F157" s="8">
        <f t="shared" si="12"/>
        <v>9</v>
      </c>
      <c r="G157" s="14">
        <f t="shared" si="13"/>
        <v>18</v>
      </c>
      <c r="H157" s="24"/>
      <c r="XEY157"/>
      <c r="XEZ157"/>
    </row>
    <row r="158" s="1" customFormat="1" spans="1:16380">
      <c r="A158" s="8"/>
      <c r="B158" s="8">
        <v>104</v>
      </c>
      <c r="C158" s="8">
        <v>4</v>
      </c>
      <c r="D158" s="8">
        <v>3.5</v>
      </c>
      <c r="E158" s="8">
        <v>3.2</v>
      </c>
      <c r="F158" s="8">
        <f t="shared" si="12"/>
        <v>7</v>
      </c>
      <c r="G158" s="14">
        <f t="shared" si="13"/>
        <v>28</v>
      </c>
      <c r="H158" s="12"/>
      <c r="XEY158"/>
      <c r="XEZ158"/>
    </row>
    <row r="159" s="1" customFormat="1" spans="1:16380">
      <c r="A159" s="17" t="s">
        <v>19</v>
      </c>
      <c r="B159" s="18"/>
      <c r="C159" s="8">
        <f>SUM(C121:C158)</f>
        <v>109</v>
      </c>
      <c r="D159" s="8"/>
      <c r="E159" s="8"/>
      <c r="F159" s="8">
        <f>SUM(F121:F158)</f>
        <v>319.6</v>
      </c>
      <c r="G159" s="8">
        <f>SUM(G121:G158)</f>
        <v>861.4</v>
      </c>
      <c r="H159" s="23"/>
      <c r="XEY159"/>
      <c r="XEZ159"/>
    </row>
    <row r="160" ht="58" customHeight="1" spans="1:8">
      <c r="A160" s="25" t="s">
        <v>30</v>
      </c>
      <c r="B160" s="25"/>
      <c r="C160" s="26">
        <f t="shared" ref="C160:G160" si="14">C159+C117+C64</f>
        <v>419</v>
      </c>
      <c r="D160" s="26"/>
      <c r="E160" s="26"/>
      <c r="F160" s="26">
        <f t="shared" si="14"/>
        <v>1396.22</v>
      </c>
      <c r="G160" s="26">
        <f t="shared" si="14"/>
        <v>3783.14</v>
      </c>
      <c r="H160" s="27"/>
    </row>
    <row r="161" ht="26" customHeight="1" spans="1:8">
      <c r="A161" s="28" t="s">
        <v>31</v>
      </c>
      <c r="B161" s="29"/>
      <c r="C161" s="29"/>
      <c r="D161" s="29"/>
      <c r="E161" s="29"/>
      <c r="F161" s="29"/>
      <c r="G161" s="29"/>
      <c r="H161" s="30"/>
    </row>
    <row r="162" ht="18.5" spans="1:8">
      <c r="A162" s="31" t="s">
        <v>32</v>
      </c>
      <c r="B162" s="32"/>
      <c r="C162" s="32"/>
      <c r="D162" s="32"/>
      <c r="E162" s="32"/>
      <c r="F162" s="32"/>
      <c r="G162" s="32"/>
      <c r="H162" s="32"/>
    </row>
    <row r="163" spans="1:8">
      <c r="A163" s="7" t="s">
        <v>33</v>
      </c>
      <c r="B163" s="8" t="s">
        <v>34</v>
      </c>
      <c r="C163" s="14" t="s">
        <v>35</v>
      </c>
      <c r="D163" s="33"/>
      <c r="E163" s="33"/>
      <c r="F163" s="33"/>
      <c r="G163" s="33"/>
      <c r="H163" s="8" t="s">
        <v>7</v>
      </c>
    </row>
    <row r="164" ht="247" customHeight="1" spans="1:8">
      <c r="A164" s="8">
        <v>1</v>
      </c>
      <c r="B164" s="8" t="s">
        <v>36</v>
      </c>
      <c r="C164" s="34" t="s">
        <v>37</v>
      </c>
      <c r="D164" s="35"/>
      <c r="E164" s="35"/>
      <c r="F164" s="35"/>
      <c r="G164" s="35"/>
      <c r="H164" s="36"/>
    </row>
    <row r="165" ht="291" customHeight="1" spans="1:8">
      <c r="A165" s="7">
        <v>2</v>
      </c>
      <c r="B165" s="8" t="s">
        <v>38</v>
      </c>
      <c r="C165" s="37" t="s">
        <v>39</v>
      </c>
      <c r="D165" s="35"/>
      <c r="E165" s="35"/>
      <c r="F165" s="35"/>
      <c r="G165" s="35"/>
      <c r="H165" s="38"/>
    </row>
    <row r="166" ht="126" customHeight="1" spans="1:8">
      <c r="A166" s="8">
        <v>3</v>
      </c>
      <c r="B166" s="8" t="s">
        <v>40</v>
      </c>
      <c r="C166" s="37" t="s">
        <v>41</v>
      </c>
      <c r="D166" s="35"/>
      <c r="E166" s="35"/>
      <c r="F166" s="35"/>
      <c r="G166" s="35"/>
      <c r="H166" s="38"/>
    </row>
    <row r="167" ht="77" customHeight="1" spans="1:8">
      <c r="A167" s="7">
        <v>4</v>
      </c>
      <c r="B167" s="8" t="s">
        <v>42</v>
      </c>
      <c r="C167" s="37" t="s">
        <v>43</v>
      </c>
      <c r="D167" s="35"/>
      <c r="E167" s="35"/>
      <c r="F167" s="35"/>
      <c r="G167" s="35"/>
      <c r="H167" s="38"/>
    </row>
    <row r="168" ht="69" customHeight="1" spans="1:8">
      <c r="A168" s="8">
        <v>5</v>
      </c>
      <c r="B168" s="8" t="s">
        <v>44</v>
      </c>
      <c r="C168" s="37" t="s">
        <v>45</v>
      </c>
      <c r="D168" s="35"/>
      <c r="E168" s="35"/>
      <c r="F168" s="35"/>
      <c r="G168" s="35"/>
      <c r="H168" s="38"/>
    </row>
    <row r="169" ht="76" customHeight="1" spans="1:8">
      <c r="A169" s="7">
        <v>6</v>
      </c>
      <c r="B169" s="8" t="s">
        <v>46</v>
      </c>
      <c r="C169" s="37" t="s">
        <v>47</v>
      </c>
      <c r="D169" s="35"/>
      <c r="E169" s="35"/>
      <c r="F169" s="35"/>
      <c r="G169" s="35"/>
      <c r="H169" s="38"/>
    </row>
    <row r="170" ht="234" customHeight="1" spans="1:8">
      <c r="A170" s="8">
        <v>7</v>
      </c>
      <c r="B170" s="8" t="s">
        <v>48</v>
      </c>
      <c r="C170" s="37" t="s">
        <v>49</v>
      </c>
      <c r="D170" s="35"/>
      <c r="E170" s="35"/>
      <c r="F170" s="35"/>
      <c r="G170" s="35"/>
      <c r="H170" s="38"/>
    </row>
  </sheetData>
  <mergeCells count="55">
    <mergeCell ref="A1:H1"/>
    <mergeCell ref="A2:H2"/>
    <mergeCell ref="D3:E3"/>
    <mergeCell ref="A64:B64"/>
    <mergeCell ref="A65:H65"/>
    <mergeCell ref="D66:E66"/>
    <mergeCell ref="A117:B117"/>
    <mergeCell ref="A118:H118"/>
    <mergeCell ref="D119:E119"/>
    <mergeCell ref="A159:B159"/>
    <mergeCell ref="A160:B160"/>
    <mergeCell ref="A161:H161"/>
    <mergeCell ref="A162:H162"/>
    <mergeCell ref="C163:G163"/>
    <mergeCell ref="C164:G164"/>
    <mergeCell ref="C165:G165"/>
    <mergeCell ref="C166:G166"/>
    <mergeCell ref="C167:G167"/>
    <mergeCell ref="C168:G168"/>
    <mergeCell ref="C169:G169"/>
    <mergeCell ref="C170:G170"/>
    <mergeCell ref="A5:A10"/>
    <mergeCell ref="A11:A16"/>
    <mergeCell ref="A17:A30"/>
    <mergeCell ref="A31:A41"/>
    <mergeCell ref="A42:A63"/>
    <mergeCell ref="A68:A75"/>
    <mergeCell ref="A76:A92"/>
    <mergeCell ref="A93:A100"/>
    <mergeCell ref="A101:A116"/>
    <mergeCell ref="A121:A136"/>
    <mergeCell ref="A137:A150"/>
    <mergeCell ref="A151:A158"/>
    <mergeCell ref="B5:B7"/>
    <mergeCell ref="B9:B10"/>
    <mergeCell ref="B11:B13"/>
    <mergeCell ref="B15:B16"/>
    <mergeCell ref="C3:C4"/>
    <mergeCell ref="C66:C67"/>
    <mergeCell ref="C119:C120"/>
    <mergeCell ref="F3:F4"/>
    <mergeCell ref="F66:F67"/>
    <mergeCell ref="F119:F120"/>
    <mergeCell ref="G3:G4"/>
    <mergeCell ref="G66:G67"/>
    <mergeCell ref="G119:G120"/>
    <mergeCell ref="H3:H4"/>
    <mergeCell ref="H5:H64"/>
    <mergeCell ref="H66:H67"/>
    <mergeCell ref="H68:H117"/>
    <mergeCell ref="H119:H120"/>
    <mergeCell ref="H121:H158"/>
    <mergeCell ref="A3:B4"/>
    <mergeCell ref="A66:B67"/>
    <mergeCell ref="A119:B12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窗帘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宁婕</cp:lastModifiedBy>
  <dcterms:created xsi:type="dcterms:W3CDTF">2023-05-13T11:15:00Z</dcterms:created>
  <dcterms:modified xsi:type="dcterms:W3CDTF">2025-11-19T07:44:23Z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9A1354AC64A547D0BFD40066E4EE82D7_13</vt:lpwstr>
  </property>
  <property fmtid="{D5CDD505-2E9C-101B-9397-08002B2CF9AE}" pid="4" name="KSOReadingLayout">
    <vt:bool>true</vt:bool>
  </property>
</Properties>
</file>